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\사무실 이전\3. 입찰공고문\학교안전공제중앙회_이전 사무실 인테리어 공사★\"/>
    </mc:Choice>
  </mc:AlternateContent>
  <xr:revisionPtr revIDLastSave="0" documentId="13_ncr:1_{3166B330-284B-45BF-91EC-4C6E8F60D221}" xr6:coauthVersionLast="47" xr6:coauthVersionMax="47" xr10:uidLastSave="{00000000-0000-0000-0000-000000000000}"/>
  <bookViews>
    <workbookView xWindow="-120" yWindow="-120" windowWidth="29040" windowHeight="15840" tabRatio="835" xr2:uid="{00000000-000D-0000-FFFF-FFFF00000000}"/>
  </bookViews>
  <sheets>
    <sheet name="원가계산" sheetId="11" r:id="rId1"/>
    <sheet name="물량산출표지" sheetId="27" state="hidden" r:id="rId2"/>
    <sheet name="공종별내역서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</externalReferences>
  <definedNames>
    <definedName name="_">#REF!</definedName>
    <definedName name="__" hidden="1">#REF!</definedName>
    <definedName name="_____com1">#REF!</definedName>
    <definedName name="_____com2">#REF!</definedName>
    <definedName name="____com1">#REF!</definedName>
    <definedName name="____com2">#REF!</definedName>
    <definedName name="___10">#REF!</definedName>
    <definedName name="___11">#REF!</definedName>
    <definedName name="___6">#REF!</definedName>
    <definedName name="___7">#REF!</definedName>
    <definedName name="___8">#REF!</definedName>
    <definedName name="___9">#REF!</definedName>
    <definedName name="___a100000">#REF!</definedName>
    <definedName name="___com1">#REF!</definedName>
    <definedName name="___com2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IL1">#REF!</definedName>
    <definedName name="___PB1">#REF!</definedName>
    <definedName name="___PB2">#REF!</definedName>
    <definedName name="___PB3">#REF!</definedName>
    <definedName name="___PI48">#REF!</definedName>
    <definedName name="___PI60">#REF!</definedName>
    <definedName name="___q45" hidden="1">{"'용역비'!$A$4:$C$8"}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ON1">#REF!</definedName>
    <definedName name="___TON2">#REF!</definedName>
    <definedName name="___UH1">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10">#REF!</definedName>
    <definedName name="__11">#REF!</definedName>
    <definedName name="__123Graph_C" hidden="1">[1]A!#REF!</definedName>
    <definedName name="__6">#REF!</definedName>
    <definedName name="__7">#REF!</definedName>
    <definedName name="__8">#REF!</definedName>
    <definedName name="__9">#REF!</definedName>
    <definedName name="__a100000">#REF!</definedName>
    <definedName name="__A67000">#REF!</definedName>
    <definedName name="__A70000">#REF!</definedName>
    <definedName name="__ALT3">#REF!</definedName>
    <definedName name="__C">#REF!</definedName>
    <definedName name="__com1">#REF!</definedName>
    <definedName name="__com2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HSH1">#REF!</definedName>
    <definedName name="__HSH2">#REF!</definedName>
    <definedName name="__IL1">#REF!</definedName>
    <definedName name="__NMB96">#REF!</definedName>
    <definedName name="__NP1">#REF!</definedName>
    <definedName name="__NP2">#REF!</definedName>
    <definedName name="__NSH1">#REF!</definedName>
    <definedName name="__NSH2">#REF!</definedName>
    <definedName name="__pa1">#REF!</definedName>
    <definedName name="__pa2">#REF!</definedName>
    <definedName name="__PB1">#REF!</definedName>
    <definedName name="__PB2">#REF!</definedName>
    <definedName name="__PB3">#REF!</definedName>
    <definedName name="__PI48">#REF!</definedName>
    <definedName name="__PI60">#REF!</definedName>
    <definedName name="__PNT1">#REF!</definedName>
    <definedName name="__PNT2">#REF!</definedName>
    <definedName name="__PNT3">#REF!</definedName>
    <definedName name="__PNT4">#REF!</definedName>
    <definedName name="__PP2">#REF!</definedName>
    <definedName name="__PP3">#REF!</definedName>
    <definedName name="__q45" hidden="1">{"'용역비'!$A$4:$C$8"}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ed1">#REF!</definedName>
    <definedName name="__TON1">#REF!</definedName>
    <definedName name="__TON2">#REF!</definedName>
    <definedName name="__Ts1">#REF!</definedName>
    <definedName name="__UH1">#REF!</definedName>
    <definedName name="__WW2">#REF!</definedName>
    <definedName name="__WW3">#REF!</definedName>
    <definedName name="__WW6">#REF!</definedName>
    <definedName name="__WW7">#REF!</definedName>
    <definedName name="__WW8">#REF!</definedName>
    <definedName name="_0">[2]직재!#REF!</definedName>
    <definedName name="_01">#REF!</definedName>
    <definedName name="_02">#REF!</definedName>
    <definedName name="_03">#REF!</definedName>
    <definedName name="_05._위생설비공사">#REF!</definedName>
    <definedName name="_1">[3]I一般比!#REF!</definedName>
    <definedName name="_1.전기공사">#REF!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5A">[4]금액내역서!$D$3:$D$10</definedName>
    <definedName name="_16">#N/A</definedName>
    <definedName name="_17">#N/A</definedName>
    <definedName name="_18">#N/A</definedName>
    <definedName name="_19">#N/A</definedName>
    <definedName name="_1차_94년">#N/A</definedName>
    <definedName name="_2">#N/A</definedName>
    <definedName name="_2.55_0.5_2___0.25_1.52_2">#REF!</definedName>
    <definedName name="_2_관로_신설">#REF!</definedName>
    <definedName name="_20">#N/A</definedName>
    <definedName name="_21">#N/A</definedName>
    <definedName name="_22">#N/A</definedName>
    <definedName name="_23">#N/A</definedName>
    <definedName name="_24">#N/A</definedName>
    <definedName name="_25">#N/A</definedName>
    <definedName name="_26">#N/A</definedName>
    <definedName name="_27">#N/A</definedName>
    <definedName name="_28">#N/A</definedName>
    <definedName name="_29">#N/A</definedName>
    <definedName name="_2차결제일">#N/A</definedName>
    <definedName name="_3">#N/A</definedName>
    <definedName name="_30">#N/A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4">#N/A</definedName>
    <definedName name="_40">#N/A</definedName>
    <definedName name="_41">#N/A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A">#REF!</definedName>
    <definedName name="_a100000">#REF!</definedName>
    <definedName name="_A183154">#REF!</definedName>
    <definedName name="_A67000">#REF!</definedName>
    <definedName name="_A70000">#REF!</definedName>
    <definedName name="_ALT3">#REF!</definedName>
    <definedName name="_B140007">[5]홍보비디오!#REF!</definedName>
    <definedName name="_C">#REF!</definedName>
    <definedName name="_com1">#REF!</definedName>
    <definedName name="_com2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Fill" hidden="1">#REF!</definedName>
    <definedName name="_xlnm._FilterDatabase" localSheetId="2" hidden="1">공종별내역서!$A$1:$A$692</definedName>
    <definedName name="_xlnm._FilterDatabase" hidden="1">#REF!</definedName>
    <definedName name="_HSH1">#REF!</definedName>
    <definedName name="_HSH2">#REF!</definedName>
    <definedName name="_IL1">#REF!</definedName>
    <definedName name="_Key1" hidden="1">#REF!</definedName>
    <definedName name="_Key2" hidden="1">#REF!</definedName>
    <definedName name="_LP1">'[6]부하(성남)'!#REF!</definedName>
    <definedName name="_LPB1">[7]부하계산서!#REF!</definedName>
    <definedName name="_LPK1">[7]부하계산서!#REF!</definedName>
    <definedName name="_LU1">'[6]부하(성남)'!#REF!</definedName>
    <definedName name="_LU2">'[6]부하(성남)'!#REF!</definedName>
    <definedName name="_LV01">'[6]부하(성남)'!#REF!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MDF1">#REF!</definedName>
    <definedName name="_MUX3240">#REF!</definedName>
    <definedName name="_NMB96">#REF!</definedName>
    <definedName name="_NP1">#REF!</definedName>
    <definedName name="_NP2">#REF!</definedName>
    <definedName name="_NSH1">#REF!</definedName>
    <definedName name="_NSH2">#REF!</definedName>
    <definedName name="_OC3">#REF!</definedName>
    <definedName name="_OFD1">#REF!</definedName>
    <definedName name="_OFD13">#REF!</definedName>
    <definedName name="_OFD2">#REF!</definedName>
    <definedName name="_OFD3">#REF!</definedName>
    <definedName name="_OO1">#REF!</definedName>
    <definedName name="_OP1">#REF!</definedName>
    <definedName name="_OP10">#REF!</definedName>
    <definedName name="_OP11">#REF!</definedName>
    <definedName name="_OP12">#REF!</definedName>
    <definedName name="_OP2">#REF!</definedName>
    <definedName name="_OP3">#REF!</definedName>
    <definedName name="_OP4">#REF!</definedName>
    <definedName name="_OP5">#REF!</definedName>
    <definedName name="_OP6">#REF!</definedName>
    <definedName name="_OP7">#REF!</definedName>
    <definedName name="_OP8">#REF!</definedName>
    <definedName name="_OP9">#REF!</definedName>
    <definedName name="_OPM1">#REF!</definedName>
    <definedName name="_OPM2">#REF!</definedName>
    <definedName name="_OPM3">#REF!</definedName>
    <definedName name="_Order1">255</definedName>
    <definedName name="_Order2">255</definedName>
    <definedName name="_pa1">#REF!</definedName>
    <definedName name="_pa2">#REF!</definedName>
    <definedName name="_PB1">#REF!</definedName>
    <definedName name="_PB2">#REF!</definedName>
    <definedName name="_PB3">#REF!</definedName>
    <definedName name="_PCM1">#REF!</definedName>
    <definedName name="_PE1">#REF!</definedName>
    <definedName name="_PE2">#REF!</definedName>
    <definedName name="_PI48">#REF!</definedName>
    <definedName name="_PI60">#REF!</definedName>
    <definedName name="_PNT1">#REF!</definedName>
    <definedName name="_PNT2">#REF!</definedName>
    <definedName name="_PNT3">#REF!</definedName>
    <definedName name="_PNT4">#REF!</definedName>
    <definedName name="_PP2">#REF!</definedName>
    <definedName name="_PP3">#REF!</definedName>
    <definedName name="_PRN2">#REF!</definedName>
    <definedName name="_PRN3">#REF!</definedName>
    <definedName name="_PRN4">#REF!</definedName>
    <definedName name="_PRN6">#REF!</definedName>
    <definedName name="_PRN7">#REF!</definedName>
    <definedName name="_PVC1">#REF!</definedName>
    <definedName name="_q45" hidden="1">{"'용역비'!$A$4:$C$8"}</definedName>
    <definedName name="_R10㎝">#REF!</definedName>
    <definedName name="_R12㎝">#REF!</definedName>
    <definedName name="_R15㎝">#REF!</definedName>
    <definedName name="_R18㎝">#REF!</definedName>
    <definedName name="_R20㎝">#REF!</definedName>
    <definedName name="_R25㎝">#REF!</definedName>
    <definedName name="_R30㎝">#REF!</definedName>
    <definedName name="_R4㎝이하">#REF!</definedName>
    <definedName name="_R5㎝">#REF!</definedName>
    <definedName name="_R6㎝">#REF!</definedName>
    <definedName name="_R7㎝">#REF!</definedName>
    <definedName name="_R8㎝">#REF!</definedName>
    <definedName name="_Regression_Int">1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C1">#REF!</definedName>
    <definedName name="_TC2">#REF!</definedName>
    <definedName name="_Ted1">#REF!</definedName>
    <definedName name="_TON1">#REF!</definedName>
    <definedName name="_TON2">#REF!</definedName>
    <definedName name="_Ts1">#REF!</definedName>
    <definedName name="_TY5">'[8]제-노임'!#REF!</definedName>
    <definedName name="_UH1">#REF!</definedName>
    <definedName name="_UP1">[7]부하계산서!#REF!</definedName>
    <definedName name="_UP2">[7]부하계산서!#REF!</definedName>
    <definedName name="_VLX2">#REF!</definedName>
    <definedName name="_VLX6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¤Ç315">#REF!</definedName>
    <definedName name="\0">#N/A</definedName>
    <definedName name="\a">#N/A</definedName>
    <definedName name="\b">#REF!</definedName>
    <definedName name="\c">#REF!</definedName>
    <definedName name="\d">#REF!</definedName>
    <definedName name="\e">#N/A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#N/A</definedName>
    <definedName name="\p">#REF!</definedName>
    <definedName name="\P1">#REF!</definedName>
    <definedName name="\q">#N/A</definedName>
    <definedName name="\r">#REF!</definedName>
    <definedName name="\s">#REF!</definedName>
    <definedName name="\t">#N/A</definedName>
    <definedName name="\u">#REF!</definedName>
    <definedName name="\v">#N/A</definedName>
    <definedName name="\w">#N/A</definedName>
    <definedName name="\x">#N/A</definedName>
    <definedName name="\y">#N/A</definedName>
    <definedName name="\z">#N/A</definedName>
    <definedName name="A">#REF!</definedName>
    <definedName name="a.가설경비">#REF!</definedName>
    <definedName name="a.가설공사">#REF!</definedName>
    <definedName name="a.가설노무">#REF!</definedName>
    <definedName name="a.가설재료">#REF!</definedName>
    <definedName name="a.간노">#REF!</definedName>
    <definedName name="a.간노1">#REF!</definedName>
    <definedName name="a.간노2">#REF!</definedName>
    <definedName name="a.공명">#REF!</definedName>
    <definedName name="a.공명1">#REF!</definedName>
    <definedName name="a.공사명">#REF!</definedName>
    <definedName name="A_">#REF!</definedName>
    <definedName name="A0">#REF!</definedName>
    <definedName name="A1..A2_">#N/A</definedName>
    <definedName name="A1..A200_">#N/A</definedName>
    <definedName name="A1.1000">#REF!</definedName>
    <definedName name="A12..A13_">#N/A</definedName>
    <definedName name="A315yoo1">#REF!</definedName>
    <definedName name="aa">#REF!</definedName>
    <definedName name="AAA">[9]내역서!#REF!</definedName>
    <definedName name="AAAA">#REF!</definedName>
    <definedName name="AAAAA">[0]!AAAAA</definedName>
    <definedName name="AAAAAA">#REF!</definedName>
    <definedName name="aaaaaaa">#REF!</definedName>
    <definedName name="AAAAAAAAAAAAAAAA">#REF!</definedName>
    <definedName name="AAAAAAAAAAAAAAAAAAA">#REF!</definedName>
    <definedName name="aab">#REF!</definedName>
    <definedName name="AB">#REF!</definedName>
    <definedName name="AB1_">#N/A</definedName>
    <definedName name="abc">#REF!</definedName>
    <definedName name="ac">#REF!</definedName>
    <definedName name="acb">'[10]N賃率-職'!#REF!</definedName>
    <definedName name="AccessDatabase">"D:\공무jaje\98년품의-수불\98146.mdb"</definedName>
    <definedName name="ACSR_58㎟">#REF!</definedName>
    <definedName name="acz">#REF!</definedName>
    <definedName name="ad_conv">#REF!</definedName>
    <definedName name="ADD">#REF!</definedName>
    <definedName name="AFC설비">#REF!</definedName>
    <definedName name="ag">#REF!</definedName>
    <definedName name="AGAIN">#REF!</definedName>
    <definedName name="AH">[0]!BlankMacro1</definedName>
    <definedName name="aifjoweidmcx">'[9]#REF'!#REF!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kfj">'[9]#REF'!#REF!</definedName>
    <definedName name="AKJFD">#REF!</definedName>
    <definedName name="AKJFL">'[9]#REF'!#REF!</definedName>
    <definedName name="al">BlankMacro1</definedName>
    <definedName name="aldfkuxp">'[9]#REF'!#REF!</definedName>
    <definedName name="amount1">#REF!</definedName>
    <definedName name="amount2">#REF!</definedName>
    <definedName name="amount3">#REF!</definedName>
    <definedName name="amount4">#REF!</definedName>
    <definedName name="ANFRK2">#REF!</definedName>
    <definedName name="ANFRK3">#REF!</definedName>
    <definedName name="anfrkk">#REF!</definedName>
    <definedName name="AO">#REF!</definedName>
    <definedName name="as">'[5]#REF'!$A$1:$F$25</definedName>
    <definedName name="AS2DocOpenMode" hidden="1">"AS2DocumentBrowse"</definedName>
    <definedName name="ASA">[11]I一般比!#REF!</definedName>
    <definedName name="asd">#REF!</definedName>
    <definedName name="asdhf">'[9]#REF'!#REF!</definedName>
    <definedName name="ASTE">#REF!</definedName>
    <definedName name="ASTE_4WEM">#REF!</definedName>
    <definedName name="ASTE_COM">#REF!</definedName>
    <definedName name="ASTE_OCUDPAR">#REF!</definedName>
    <definedName name="ASTE_PSU">#REF!</definedName>
    <definedName name="ASTE4W">#REF!</definedName>
    <definedName name="ASTECOM">#REF!</definedName>
    <definedName name="ASTEOCU">#REF!</definedName>
    <definedName name="ASTEPSU">#REF!</definedName>
    <definedName name="AXC">[8]제직재!#REF!</definedName>
    <definedName name="A삼">#REF!</definedName>
    <definedName name="A이">#REF!</definedName>
    <definedName name="A일">#REF!</definedName>
    <definedName name="B">#REF!</definedName>
    <definedName name="B10㎝">#REF!</definedName>
    <definedName name="B12㎝">#REF!</definedName>
    <definedName name="B15㎝">#REF!</definedName>
    <definedName name="B18㎝">#REF!</definedName>
    <definedName name="B1A">#REF!</definedName>
    <definedName name="B1WL">#REF!</definedName>
    <definedName name="B1WR">#REF!</definedName>
    <definedName name="B20㎝">#REF!</definedName>
    <definedName name="B25㎝">#REF!</definedName>
    <definedName name="B2A">#REF!</definedName>
    <definedName name="B2WL">#REF!</definedName>
    <definedName name="B2WR">#REF!</definedName>
    <definedName name="B30㎝">#REF!</definedName>
    <definedName name="B3A">#REF!</definedName>
    <definedName name="B4A">#REF!</definedName>
    <definedName name="B4㎝이하">#REF!</definedName>
    <definedName name="B5A">#REF!</definedName>
    <definedName name="B5㎝">#REF!</definedName>
    <definedName name="B6A">#REF!</definedName>
    <definedName name="B6㎝">#REF!</definedName>
    <definedName name="B7A">#REF!</definedName>
    <definedName name="B7㎝">#REF!</definedName>
    <definedName name="B8A">#REF!</definedName>
    <definedName name="B8㎝">#REF!</definedName>
    <definedName name="BA">#REF!</definedName>
    <definedName name="band1">#REF!</definedName>
    <definedName name="band2">#REF!</definedName>
    <definedName name="BBB">[9]내역서!#REF!</definedName>
    <definedName name="BH">#REF!</definedName>
    <definedName name="BHU">#REF!</definedName>
    <definedName name="BLDG">[12]LEGEND!$D$8</definedName>
    <definedName name="BMO">#REF!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q_ttl_0">#REF!</definedName>
    <definedName name="bq_ttl_1">#REF!</definedName>
    <definedName name="BREAK">#REF!</definedName>
    <definedName name="BREAK1">#REF!</definedName>
    <definedName name="BringUserToAboutSheet">[13]!BringUserToAboutSheet</definedName>
    <definedName name="BringUserToCode">[13]!BringUserToCode</definedName>
    <definedName name="bs">#REF!</definedName>
    <definedName name="BSH">#REF!</definedName>
    <definedName name="BUS_BAR">#REF!</definedName>
    <definedName name="bytesync">#REF!</definedName>
    <definedName name="B이">#REF!</definedName>
    <definedName name="B일">#REF!</definedName>
    <definedName name="B제로">#REF!</definedName>
    <definedName name="C_">#N/A</definedName>
    <definedName name="c_1">#REF!</definedName>
    <definedName name="c_2">#REF!</definedName>
    <definedName name="c_3">#REF!</definedName>
    <definedName name="c_33">#REF!</definedName>
    <definedName name="c_4">#REF!</definedName>
    <definedName name="CA">#REF!</definedName>
    <definedName name="cable">#REF!</definedName>
    <definedName name="CABLE_TRAY">#REF!</definedName>
    <definedName name="cbl">#REF!</definedName>
    <definedName name="cbl_e">#REF!</definedName>
    <definedName name="cbl_ee">#REF!</definedName>
    <definedName name="cbn">#REF!</definedName>
    <definedName name="CC">#REF!</definedName>
    <definedName name="cc.">#REF!</definedName>
    <definedName name="CCC">#REF!</definedName>
    <definedName name="CCTV및장애자편의설비">#REF!</definedName>
    <definedName name="CCTV설비">#REF!</definedName>
    <definedName name="cgmh" hidden="1">{"'용역비'!$A$4:$C$8"}</definedName>
    <definedName name="chd">[14]직노!#REF!</definedName>
    <definedName name="CKSP">#REF!</definedName>
    <definedName name="clam1">#REF!</definedName>
    <definedName name="clam2">#REF!</definedName>
    <definedName name="Clear_Input_area">[15]!Clear_Input_area</definedName>
    <definedName name="CLIENT">[12]LEGEND!$D$6</definedName>
    <definedName name="CM">#REF!</definedName>
    <definedName name="co">#REF!</definedName>
    <definedName name="code">#REF!</definedName>
    <definedName name="CODE1">#REF!</definedName>
    <definedName name="CODE2">#REF!</definedName>
    <definedName name="CODE3">#REF!</definedName>
    <definedName name="CODE4">#REF!</definedName>
    <definedName name="CODE5">#REF!</definedName>
    <definedName name="CODE6">#REF!</definedName>
    <definedName name="CODE7">#REF!</definedName>
    <definedName name="CODEB">#REF!</definedName>
    <definedName name="CODEC">#REF!</definedName>
    <definedName name="CONDUIT">#REF!</definedName>
    <definedName name="COPY990">#REF!</definedName>
    <definedName name="COST">#REF!</definedName>
    <definedName name="CPEV">#REF!</definedName>
    <definedName name="cpp">#REF!</definedName>
    <definedName name="CPU_시험기사">#REF!</definedName>
    <definedName name="CPU시험사001">#REF!</definedName>
    <definedName name="CPU시험사002">#REF!</definedName>
    <definedName name="CPU시험사011">#REF!</definedName>
    <definedName name="CPU시험사982">#REF!</definedName>
    <definedName name="CPU시험사991">#REF!</definedName>
    <definedName name="CPU시험사992">#REF!</definedName>
    <definedName name="cq_508">#REF!</definedName>
    <definedName name="CQ_MUX">#REF!</definedName>
    <definedName name="cq_r">#REF!</definedName>
    <definedName name="cq_t">#REF!</definedName>
    <definedName name="_xlnm.Criteria">#REF!</definedName>
    <definedName name="Criteria_MI">#REF!</definedName>
    <definedName name="csn">#REF!</definedName>
    <definedName name="CSU">#REF!</definedName>
    <definedName name="CT">#REF!</definedName>
    <definedName name="CV">#REF!</definedName>
    <definedName name="CVVS14">#REF!</definedName>
    <definedName name="CVVS55">#REF!</definedName>
    <definedName name="cㅊ288">#REF!</definedName>
    <definedName name="D">#REF!</definedName>
    <definedName name="da_conv">#REF!</definedName>
    <definedName name="DAA">'[11]N賃率-職'!#REF!</definedName>
    <definedName name="DAN_S">#N/A</definedName>
    <definedName name="DANGA">#REF!,#REF!</definedName>
    <definedName name="data">#REF!</definedName>
    <definedName name="data1">#REF!</definedName>
    <definedName name="datab">'[16]1.우편집중내역서'!$A$3:$D$566</definedName>
    <definedName name="_xlnm.Database">#REF!</definedName>
    <definedName name="Database_MI">#REF!</definedName>
    <definedName name="database2">#REF!</definedName>
    <definedName name="DATE">#REF!</definedName>
    <definedName name="Date_Bidding">#REF!</definedName>
    <definedName name="dcf">#REF!</definedName>
    <definedName name="dd">#N/A</definedName>
    <definedName name="ddd">'[17]설직재-1'!#REF!</definedName>
    <definedName name="dddd">'[17]설직재-1'!#REF!</definedName>
    <definedName name="ddddd" hidden="1">#REF!</definedName>
    <definedName name="ddddddd">#REF!</definedName>
    <definedName name="dde">#N/A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e">#REF!</definedName>
    <definedName name="DEL">#REF!</definedName>
    <definedName name="DEMO">#REF!</definedName>
    <definedName name="DESCRIPTIONS">#REF!</definedName>
    <definedName name="DF">#REF!</definedName>
    <definedName name="DFDF">#REF!</definedName>
    <definedName name="dfdff">#REF!</definedName>
    <definedName name="dfhao">'[9]#REF'!#REF!</definedName>
    <definedName name="dfjalk">#REF!</definedName>
    <definedName name="DFJKSLAEO">'[9]#REF'!#REF!</definedName>
    <definedName name="DFS">#REF!</definedName>
    <definedName name="DFS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g">[18]제직재!#REF!</definedName>
    <definedName name="DGF">'[9]#REF'!#REF!</definedName>
    <definedName name="dhj" hidden="1">{"'용역비'!$A$4:$C$8"}</definedName>
    <definedName name="djfhka">#REF!</definedName>
    <definedName name="DJHFJ">#REF!</definedName>
    <definedName name="djhfs">'[9]#REF'!#REF!</definedName>
    <definedName name="DJKFJ">#REF!</definedName>
    <definedName name="djkfslkjapoapei93">'[9]#REF'!#REF!</definedName>
    <definedName name="DKFAJKL">#REF!</definedName>
    <definedName name="dkfja">'[9]#REF'!#REF!</definedName>
    <definedName name="dkfjl">'[9]#REF'!#REF!</definedName>
    <definedName name="DKFJLE">#REF!</definedName>
    <definedName name="dkfjsl">'[9]#REF'!#REF!</definedName>
    <definedName name="DKFSLK">'[9]#REF'!#REF!</definedName>
    <definedName name="dklsfj">#REF!</definedName>
    <definedName name="dla">#REF!</definedName>
    <definedName name="dlkfjls">'[9]#REF'!#REF!</definedName>
    <definedName name="DLKJDAOJD">[19]신우!#REF!</definedName>
    <definedName name="DMF">[0]!BlankMacro1</definedName>
    <definedName name="DOGUB">#REF!</definedName>
    <definedName name="DOOR1_H">#REF!</definedName>
    <definedName name="DOOR1_W">#REF!</definedName>
    <definedName name="DOOR2_H">#REF!</definedName>
    <definedName name="DOOR2_W">#REF!</definedName>
    <definedName name="DOOR3_H">#REF!</definedName>
    <definedName name="DOOR3_N">#REF!</definedName>
    <definedName name="DOOR3_W">#REF!</definedName>
    <definedName name="DPI">#REF!</definedName>
    <definedName name="DRIVE">#REF!</definedName>
    <definedName name="DROW">#N/A</definedName>
    <definedName name="drsg">#REF!</definedName>
    <definedName name="ds">#REF!</definedName>
    <definedName name="DSAD">[20]!DSAD</definedName>
    <definedName name="dsaghh">#REF!</definedName>
    <definedName name="DSKFJL">#REF!</definedName>
    <definedName name="DUCT_GONG">#REF!</definedName>
    <definedName name="DW" hidden="1">{"'용역비'!$A$4:$C$8"}</definedName>
    <definedName name="E">#REF!</definedName>
    <definedName name="E1_3240">#REF!</definedName>
    <definedName name="ebl">#REF!</definedName>
    <definedName name="edgh">#REF!</definedName>
    <definedName name="edtgh">#REF!</definedName>
    <definedName name="ee">[21]일위대가!#REF!</definedName>
    <definedName name="EE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FG">#REF!</definedName>
    <definedName name="EGE" hidden="1">{"'용역비'!$A$4:$C$8"}</definedName>
    <definedName name="EHWKDRHDTK">#REF!</definedName>
    <definedName name="EIRP">'[9]#REF'!#REF!</definedName>
    <definedName name="ej" hidden="1">{"'용역비'!$A$4:$C$8"}</definedName>
    <definedName name="ELEC">BlankMacro1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LP">#REF!</definedName>
    <definedName name="EMDRLR">#REF!</definedName>
    <definedName name="Emst10">#REF!</definedName>
    <definedName name="EMU">#REF!</definedName>
    <definedName name="ENJ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RE">#REF!</definedName>
    <definedName name="ertg">'[22]20관리비율'!$A$1:$D$25</definedName>
    <definedName name="ertyertye" hidden="1">{"'용역비'!$A$4:$C$8"}</definedName>
    <definedName name="ERWEQ">[20]!ERWEQ</definedName>
    <definedName name="esc">#REF!</definedName>
    <definedName name="ETYETY" hidden="1">{"'용역비'!$A$4:$C$8"}</definedName>
    <definedName name="etyj" hidden="1">{"'용역비'!$A$4:$C$8"}</definedName>
    <definedName name="etyjj" hidden="1">{"'용역비'!$A$4:$C$8"}</definedName>
    <definedName name="ETYJTYJ" hidden="1">{"'용역비'!$A$4:$C$8"}</definedName>
    <definedName name="EXCEL">#REF!</definedName>
    <definedName name="Exchange_Rate">#REF!</definedName>
    <definedName name="_xlnm.Extract">#REF!</definedName>
    <definedName name="Extract_MI">#REF!</definedName>
    <definedName name="F">#REF!</definedName>
    <definedName name="F_CODE">#N/A</definedName>
    <definedName name="F_CODE1">#REF!</definedName>
    <definedName name="F_DES">#REF!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MA">#N/A</definedName>
    <definedName name="F_MA0">#N/A</definedName>
    <definedName name="F_MEMO">#N/A</definedName>
    <definedName name="F_QINC">#REF!</definedName>
    <definedName name="F_QMOD">#REF!</definedName>
    <definedName name="F_QQTY">#REF!</definedName>
    <definedName name="F_QUNIT">#REF!</definedName>
    <definedName name="F_QVAL">#N/A</definedName>
    <definedName name="F_SEQ">#N/A</definedName>
    <definedName name="F_SIZE">#N/A</definedName>
    <definedName name="F_SOS">#N/A</definedName>
    <definedName name="F_TMOD">#REF!</definedName>
    <definedName name="F_TQTY">#N/A</definedName>
    <definedName name="F_TUNIT">#REF!</definedName>
    <definedName name="F1층">#REF!</definedName>
    <definedName name="fads">[23]I一般比!#REF!</definedName>
    <definedName name="FDDSF">#REF!</definedName>
    <definedName name="fdgz">#REF!</definedName>
    <definedName name="fds">[20]!fds</definedName>
    <definedName name="FE">#REF!</definedName>
    <definedName name="FEEL">#REF!</definedName>
    <definedName name="few">[24]I一般比!#REF!</definedName>
    <definedName name="ff">#REF!</definedName>
    <definedName name="FFF">'[9]#REF'!#REF!</definedName>
    <definedName name="FFFF">BlankMacro1</definedName>
    <definedName name="FG">#REF!</definedName>
    <definedName name="FGD">'[9]#REF'!#REF!</definedName>
    <definedName name="FGGG">#REF!</definedName>
    <definedName name="FH">#REF!</definedName>
    <definedName name="FHFH" hidden="1">[25]수량산출!$A$1:$A$8561</definedName>
    <definedName name="FHFK" hidden="1">[25]수량산출!#REF!</definedName>
    <definedName name="First_Rec">'[26]Customer Databas'!#REF!</definedName>
    <definedName name="FK" hidden="1">{"'용역비'!$A$4:$C$8"}</definedName>
    <definedName name="fkalsjdioa">'[9]#REF'!#REF!</definedName>
    <definedName name="FKDF">[14]실행내역!#REF!</definedName>
    <definedName name="FLC">#REF!</definedName>
    <definedName name="flc_blank1">#REF!</definedName>
    <definedName name="flc_blank2">#REF!</definedName>
    <definedName name="flc_clk">#REF!</definedName>
    <definedName name="flc_dcu">#REF!</definedName>
    <definedName name="flc_ds1">#REF!</definedName>
    <definedName name="flc_ds3">#REF!</definedName>
    <definedName name="flc_mcu">#REF!</definedName>
    <definedName name="flc_rack1">#REF!</definedName>
    <definedName name="flc_rack2">#REF!</definedName>
    <definedName name="flc_sw">#REF!</definedName>
    <definedName name="FME_T1">#REF!</definedName>
    <definedName name="fmjg">#REF!</definedName>
    <definedName name="frr">#REF!</definedName>
    <definedName name="fs">[20]!fs</definedName>
    <definedName name="fsdasd">[20]!fsdasd</definedName>
    <definedName name="FSF">#REF!</definedName>
    <definedName name="FSWADJK">#REF!</definedName>
    <definedName name="F이">#REF!</definedName>
    <definedName name="F일">#REF!</definedName>
    <definedName name="G">#REF!</definedName>
    <definedName name="G_m">#REF!</definedName>
    <definedName name="G326.">#REF!</definedName>
    <definedName name="ga">#REF!</definedName>
    <definedName name="ga_s">#REF!</definedName>
    <definedName name="gb">#REF!</definedName>
    <definedName name="gbi">#REF!</definedName>
    <definedName name="gbi_d">#REF!</definedName>
    <definedName name="gbi_s">#REF!</definedName>
    <definedName name="gc">#REF!</definedName>
    <definedName name="gd">#REF!</definedName>
    <definedName name="ge">#REF!</definedName>
    <definedName name="GEMCO" hidden="1">#REF!</definedName>
    <definedName name="gf">#REF!</definedName>
    <definedName name="gg">#REF!</definedName>
    <definedName name="ggg">#REF!</definedName>
    <definedName name="GGGT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H">[0]!BlankMacro1</definedName>
    <definedName name="GHGDHGD">#REF!</definedName>
    <definedName name="gi">#REF!</definedName>
    <definedName name="gj">#REF!</definedName>
    <definedName name="gsdf">#N/A</definedName>
    <definedName name="gt">#REF!</definedName>
    <definedName name="GUM_S">#N/A</definedName>
    <definedName name="GV_14">#REF!</definedName>
    <definedName name="GV_22">#REF!</definedName>
    <definedName name="GV_38">#REF!</definedName>
    <definedName name="gvgh">#REF!</definedName>
    <definedName name="h">#REF!</definedName>
    <definedName name="h.sys">#REF!</definedName>
    <definedName name="H_1">#REF!</definedName>
    <definedName name="H_2">#REF!</definedName>
    <definedName name="h_3">#REF!</definedName>
    <definedName name="H_W_설치기사">#REF!</definedName>
    <definedName name="H_W_시험기사">#REF!</definedName>
    <definedName name="H1.0m이하">#REF!</definedName>
    <definedName name="H1.2m">#REF!</definedName>
    <definedName name="H1.5m">#REF!</definedName>
    <definedName name="H1.8m">#REF!</definedName>
    <definedName name="H1L">#REF!</definedName>
    <definedName name="H1R">#REF!</definedName>
    <definedName name="H1WL">#REF!</definedName>
    <definedName name="H1WR">#REF!</definedName>
    <definedName name="H2.0m">#REF!</definedName>
    <definedName name="H2.5m">#REF!</definedName>
    <definedName name="H2L">#REF!</definedName>
    <definedName name="H2R">#REF!</definedName>
    <definedName name="H2WL">#REF!</definedName>
    <definedName name="H2WR">#REF!</definedName>
    <definedName name="H3.0m">#REF!</definedName>
    <definedName name="H3.5m">#REF!</definedName>
    <definedName name="H3L">#REF!</definedName>
    <definedName name="H3R">#REF!</definedName>
    <definedName name="H3WL">#REF!</definedName>
    <definedName name="H3WR">#REF!</definedName>
    <definedName name="H4.0m">#REF!</definedName>
    <definedName name="H4.5m">#REF!</definedName>
    <definedName name="H4L">#REF!</definedName>
    <definedName name="H4R">#REF!</definedName>
    <definedName name="H5.0m">#REF!</definedName>
    <definedName name="H5L">#REF!</definedName>
    <definedName name="H5R">#REF!</definedName>
    <definedName name="H6L">#REF!</definedName>
    <definedName name="H6R">#REF!</definedName>
    <definedName name="H7L">#REF!</definedName>
    <definedName name="H7R">#REF!</definedName>
    <definedName name="H9A">#REF!</definedName>
    <definedName name="HAFJDHO">#REF!</definedName>
    <definedName name="hap">#REF!</definedName>
    <definedName name="HapCKVA">#N/A</definedName>
    <definedName name="HapCKvar">#N/A</definedName>
    <definedName name="HapCKW">#N/A</definedName>
    <definedName name="HapIKVA">#N/A</definedName>
    <definedName name="HapIKvar">#N/A</definedName>
    <definedName name="HapIKW">#N/A</definedName>
    <definedName name="HapKVA">#N/A</definedName>
    <definedName name="HapSKVA">#N/A</definedName>
    <definedName name="HapSKW">#N/A</definedName>
    <definedName name="hardwar" hidden="1">#REF!</definedName>
    <definedName name="hb_a">#REF!</definedName>
    <definedName name="HGF">'[27]20관리비율'!$A$1:$D$25</definedName>
    <definedName name="HGFHH">#REF!</definedName>
    <definedName name="HH">#REF!</definedName>
    <definedName name="HHH" hidden="1">#REF!</definedName>
    <definedName name="HHHH" hidden="1">#REF!</definedName>
    <definedName name="HI_전선관">#REF!</definedName>
    <definedName name="HIT">'[28]2F 회의실견적(5_14 일대)'!$J$31</definedName>
    <definedName name="HL">#REF!</definedName>
    <definedName name="HR">#REF!</definedName>
    <definedName name="Hs">#REF!</definedName>
    <definedName name="HSH">#REF!</definedName>
    <definedName name="HSR" hidden="1">{"'용역비'!$A$4:$C$8"}</definedName>
    <definedName name="HTML_CodePage">949</definedName>
    <definedName name="HTML_Control">{"'용역비'!$A$4:$C$8"}</definedName>
    <definedName name="HTML_Description">""</definedName>
    <definedName name="HTML_Email">""</definedName>
    <definedName name="HTML_Header">"용역비"</definedName>
    <definedName name="HTML_LastUpdate">"99-07-01"</definedName>
    <definedName name="HTML_LineAfter">FALSE</definedName>
    <definedName name="HTML_LineBefore">FALSE</definedName>
    <definedName name="HTML_Name">"전산실"</definedName>
    <definedName name="HTML_OBDlg2">TRUE</definedName>
    <definedName name="HTML_OBDlg4">TRUE</definedName>
    <definedName name="HTML_OS">0</definedName>
    <definedName name="HTML_PathFile">"C:\My Documents\MyHTML.htm"</definedName>
    <definedName name="HTML_Title">"전체금액"</definedName>
    <definedName name="HTML10_6" hidden="1">-4146</definedName>
    <definedName name="HTML13_2" hidden="1">1</definedName>
    <definedName name="HTML16_1" hidden="1">"'[수주통합관리98_2_21.xls]2월3주차'!$A$1:$I$89"</definedName>
    <definedName name="HTML18_6" hidden="1">-4146</definedName>
    <definedName name="HTML2_2" hidden="1">1</definedName>
    <definedName name="HTML20_2" hidden="1">1</definedName>
    <definedName name="HTML23_1" hidden="1">"[수주통합관리98_2_25.xls]보고양식!$A$32:$I$68"</definedName>
    <definedName name="HTML25_1" hidden="1">"[수주통합관리98_2_25.xls]보고양식!$A$4:$I$29"</definedName>
    <definedName name="HTML25_6" hidden="1">-4146</definedName>
    <definedName name="HTML28_2" hidden="1">1</definedName>
    <definedName name="HTML30_1" hidden="1">"'[사본 - 영업통합관리(수주.매출).xls]보고양식'!$A$114:$K$131"</definedName>
    <definedName name="HTML5_6" hidden="1">1</definedName>
    <definedName name="HTML8_2" hidden="1">1</definedName>
    <definedName name="HUB_장비">#REF!</definedName>
    <definedName name="HWL">#REF!</definedName>
    <definedName name="HWR">#REF!</definedName>
    <definedName name="HW설치사001">#REF!</definedName>
    <definedName name="HW설치사002">#REF!</definedName>
    <definedName name="HW설치사011">#REF!</definedName>
    <definedName name="HW설치사982">#REF!</definedName>
    <definedName name="HW설치사991">#REF!</definedName>
    <definedName name="HW설치사992">#REF!</definedName>
    <definedName name="HW시험사001">#REF!</definedName>
    <definedName name="HW시험사002">#REF!</definedName>
    <definedName name="HW시험사011">#REF!</definedName>
    <definedName name="HW시험사982">#REF!</definedName>
    <definedName name="HW시험사991">#REF!</definedName>
    <definedName name="HW시험사992">#REF!</definedName>
    <definedName name="HW신규일위">[5]직노!#REF!</definedName>
    <definedName name="hyy">#REF!</definedName>
    <definedName name="H사">#REF!</definedName>
    <definedName name="H삼">#REF!</definedName>
    <definedName name="H이">#REF!</definedName>
    <definedName name="H일">#REF!</definedName>
    <definedName name="i">#REF!</definedName>
    <definedName name="ID">#REF!,#REF!</definedName>
    <definedName name="ident1">#REF!</definedName>
    <definedName name="ident2">#REF!</definedName>
    <definedName name="IDF단">#REF!</definedName>
    <definedName name="IDF취부">#REF!</definedName>
    <definedName name="IDF통">#REF!</definedName>
    <definedName name="II" hidden="1">{"'용역비'!$A$4:$C$8"}</definedName>
    <definedName name="IIII" hidden="1">{"'용역비'!$A$4:$C$8"}</definedName>
    <definedName name="IIIII" hidden="1">{"'용역비'!$A$4:$C$8"}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JP">#REF!</definedName>
    <definedName name="IL">#REF!</definedName>
    <definedName name="ilb">#REF!</definedName>
    <definedName name="ilch">[29]ilch!$A$3:$M$25</definedName>
    <definedName name="ILJIB_MOTO_PYO">#REF!</definedName>
    <definedName name="IMT1_1">#REF!</definedName>
    <definedName name="INTPUT">#REF!</definedName>
    <definedName name="INTPUTDATA">#REF!</definedName>
    <definedName name="INV">#REF!</definedName>
    <definedName name="INVERTER설치">[30]일위대가목록!#REF!</definedName>
    <definedName name="IOI" hidden="1">{"'용역비'!$A$4:$C$8"}</definedName>
    <definedName name="ITEM">#REF!</definedName>
    <definedName name="iun">#REF!</definedName>
    <definedName name="J">#REF!</definedName>
    <definedName name="jae">#REF!</definedName>
    <definedName name="jae_b">#REF!</definedName>
    <definedName name="jae_d">#REF!</definedName>
    <definedName name="JAE_K">#REF!</definedName>
    <definedName name="JAE_S">#REF!</definedName>
    <definedName name="JH">#REF!</definedName>
    <definedName name="JJ">#REF!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G">#REF!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">#REF!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o">#REF!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">#REF!</definedName>
    <definedName name="KA">'[31]조도계산서 (도서)'!$B$61:$E$68</definedName>
    <definedName name="kangpan">#REF!</definedName>
    <definedName name="Ka일">#REF!</definedName>
    <definedName name="Ka투">#REF!</definedName>
    <definedName name="KCS공급자재">#REF!</definedName>
    <definedName name="kdfjaiow">'[9]#REF'!#REF!</definedName>
    <definedName name="KDJ">#REF!</definedName>
    <definedName name="Kea">#REF!</definedName>
    <definedName name="KEY_E">#REF!</definedName>
    <definedName name="kfjaje">'[9]#REF'!#REF!</definedName>
    <definedName name="KFJG">#REF!</definedName>
    <definedName name="Kh">#REF!</definedName>
    <definedName name="KIB인">#REF!</definedName>
    <definedName name="kjkcm">'[9]#REF'!#REF!</definedName>
    <definedName name="KK">#REF!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>#REF!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o">#REF!</definedName>
    <definedName name="ksjafie">'[9]#REF'!#REF!</definedName>
    <definedName name="kuryte" hidden="1">#REF!</definedName>
    <definedName name="Kv">#REF!</definedName>
    <definedName name="KYNGSADO">[0]!KYNGSADO</definedName>
    <definedName name="KYNGSAYL">[0]!KYNGSAYL</definedName>
    <definedName name="L">#REF!</definedName>
    <definedName name="LA">#REF!</definedName>
    <definedName name="LAB">0.4</definedName>
    <definedName name="labor">#REF!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MP">#REF!</definedName>
    <definedName name="Language">[32]basic_info!$C$3</definedName>
    <definedName name="lasdkj">'[9]#REF'!#REF!</definedName>
    <definedName name="LAST">#REF!</definedName>
    <definedName name="ldskjf">#REF!</definedName>
    <definedName name="LED">#REF!</definedName>
    <definedName name="li" hidden="1">{"'용역비'!$A$4:$C$8"}</definedName>
    <definedName name="LINE">#REF!</definedName>
    <definedName name="LL">#REF!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">#REF!</definedName>
    <definedName name="LLLL">#REF!</definedName>
    <definedName name="lllllll">#REF!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MO">#REF!</definedName>
    <definedName name="LOCATION">[12]LEGEND!$D$7</definedName>
    <definedName name="LOOP">#REF!</definedName>
    <definedName name="LOOP1">#REF!</definedName>
    <definedName name="LP1A">'[6]부하(성남)'!#REF!</definedName>
    <definedName name="LP1B">[7]부하계산서!#REF!</definedName>
    <definedName name="LP3A">'[6]부하(성남)'!#REF!</definedName>
    <definedName name="LPB">'[6]부하(성남)'!#REF!</definedName>
    <definedName name="LPBA">[7]부하계산서!#REF!</definedName>
    <definedName name="LPI">#REF!</definedName>
    <definedName name="LPKA">[7]부하계산서!#REF!</definedName>
    <definedName name="LPKB">[7]부하계산서!#REF!</definedName>
    <definedName name="LPM">[7]부하계산서!#REF!</definedName>
    <definedName name="LPMA">[7]부하계산서!#REF!</definedName>
    <definedName name="LPO">[7]부하계산서!#REF!</definedName>
    <definedName name="LPOA">[7]부하계산서!#REF!</definedName>
    <definedName name="LSH">#REF!</definedName>
    <definedName name="LV02A">[7]부하계산서!#REF!</definedName>
    <definedName name="LV02B">[7]부하계산서!#REF!</definedName>
    <definedName name="LV04A">[7]부하계산서!#REF!</definedName>
    <definedName name="LV04B">[7]부하계산서!#REF!</definedName>
    <definedName name="L옹벽">[33]기본일위!$1:$1048576</definedName>
    <definedName name="L형측구">#REF!</definedName>
    <definedName name="M">#REF!</definedName>
    <definedName name="M1.더하기">[0]!M1.더하기</definedName>
    <definedName name="M1.빼기">[0]!M1.빼기</definedName>
    <definedName name="MAIN_COM_소계">#REF!</definedName>
    <definedName name="MAT">1.1</definedName>
    <definedName name="MATO">'[5]#REF'!$A$10:$F$46</definedName>
    <definedName name="MCCB_2P">#REF!</definedName>
    <definedName name="MCCB_3P">#REF!</definedName>
    <definedName name="MCCB_4P">#REF!</definedName>
    <definedName name="MCCB_M_G">#REF!</definedName>
    <definedName name="MCCEA">[7]부하계산서!#REF!</definedName>
    <definedName name="MCCEB">[7]부하계산서!#REF!</definedName>
    <definedName name="MCCF">[7]부하계산서!#REF!</definedName>
    <definedName name="MCCN">'[6]부하(성남)'!#REF!</definedName>
    <definedName name="MCCP">[7]부하계산서!#REF!</definedName>
    <definedName name="MCCS">[7]부하계산서!#REF!</definedName>
    <definedName name="mdf">#REF!</definedName>
    <definedName name="MDF_A">#REF!</definedName>
    <definedName name="MDF판넬붙이기면적">#REF!</definedName>
    <definedName name="MHL175W">#REF!</definedName>
    <definedName name="MHL250W">#REF!</definedName>
    <definedName name="MHL400W">#REF!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ONEY">#REF!,#REF!</definedName>
    <definedName name="MOTOR__농형_전폐">#REF!</definedName>
    <definedName name="msgbox_1">[0]!msgbox_1</definedName>
    <definedName name="n">[34]!the_Validation</definedName>
    <definedName name="N1S">#REF!</definedName>
    <definedName name="N2S">#REF!</definedName>
    <definedName name="N3S">#REF!</definedName>
    <definedName name="NAM">#REF!</definedName>
    <definedName name="NAME">#REF!</definedName>
    <definedName name="NBVCV">'[27]20관리비율'!$A$1:$D$25</definedName>
    <definedName name="NDO">#REF!</definedName>
    <definedName name="NEXT">#REF!</definedName>
    <definedName name="njj">#REF!</definedName>
    <definedName name="NMS_3240">#REF!</definedName>
    <definedName name="NNNN">#REF!</definedName>
    <definedName name="NN일위">#REF!</definedName>
    <definedName name="NO">#REF!</definedName>
    <definedName name="No.">#REF!</definedName>
    <definedName name="nomu">#REF!</definedName>
    <definedName name="nomu_g">#REF!</definedName>
    <definedName name="nomu_j">#REF!</definedName>
    <definedName name="NOMUBY">#REF!</definedName>
    <definedName name="NPI">#REF!</definedName>
    <definedName name="NSH">#REF!</definedName>
    <definedName name="NSO">#REF!</definedName>
    <definedName name="NUMBER">#REF!</definedName>
    <definedName name="n이">#REF!</definedName>
    <definedName name="n이_1">#REF!</definedName>
    <definedName name="n이_2">#REF!</definedName>
    <definedName name="n일">#REF!</definedName>
    <definedName name="o_m">#REF!</definedName>
    <definedName name="OA">#REF!</definedName>
    <definedName name="OB">#REF!</definedName>
    <definedName name="OC">#REF!</definedName>
    <definedName name="oc_1">#REF!</definedName>
    <definedName name="oc1_v35">#REF!</definedName>
    <definedName name="OD">#REF!:#REF!</definedName>
    <definedName name="OFD">#REF!</definedName>
    <definedName name="OIL" hidden="1">{"'용역비'!$A$4:$C$8"}</definedName>
    <definedName name="OIU_NIU">#REF!</definedName>
    <definedName name="OO">#REF!</definedName>
    <definedName name="OOO">#REF!</definedName>
    <definedName name="OPOP" hidden="1">[35]수량산출!#REF!</definedName>
    <definedName name="OPP" hidden="1">#REF!</definedName>
    <definedName name="OPPP" hidden="1">[36]수량산출!$A$3:$H$8539</definedName>
    <definedName name="OPTION">[20]!OPTION</definedName>
    <definedName name="or">[37]과천MAIN!#REF!</definedName>
    <definedName name="OT">#REF!</definedName>
    <definedName name="OTRU_A">#REF!</definedName>
    <definedName name="OTRU_B">#REF!</definedName>
    <definedName name="OTRU_C">#REF!</definedName>
    <definedName name="ou">'[18]설직재-1'!#REF!</definedName>
    <definedName name="Out_of_Scope">#REF!</definedName>
    <definedName name="P">#REF!</definedName>
    <definedName name="p_m">#REF!</definedName>
    <definedName name="P_NAE">#REF!</definedName>
    <definedName name="P01_">#REF!</definedName>
    <definedName name="P02_">#REF!</definedName>
    <definedName name="Pa">#REF!</definedName>
    <definedName name="pa삼">#REF!</definedName>
    <definedName name="Pa오">#REF!</definedName>
    <definedName name="PB">'[6]부하(성남)'!#REF!</definedName>
    <definedName name="PCM_A">#REF!</definedName>
    <definedName name="PCM성단A">#REF!</definedName>
    <definedName name="PCM포설">#REF!</definedName>
    <definedName name="PCM포설A">#REF!</definedName>
    <definedName name="PDP">#REF!</definedName>
    <definedName name="PE">[38]유기공정!#REF!</definedName>
    <definedName name="PE_A">#REF!</definedName>
    <definedName name="PE_B">#REF!</definedName>
    <definedName name="PE1열">#REF!</definedName>
    <definedName name="PE2열">#REF!</definedName>
    <definedName name="PE3열">#REF!</definedName>
    <definedName name="Period_Const">#REF!</definedName>
    <definedName name="PH">#REF!</definedName>
    <definedName name="PIJP">#REF!</definedName>
    <definedName name="PILE_LENG">#REF!</definedName>
    <definedName name="PILE_TYPE">#REF!</definedName>
    <definedName name="PIPE_CLAMP">#REF!</definedName>
    <definedName name="PIPE40">#REF!</definedName>
    <definedName name="PLANT_JE_GWAN_GONG">#REF!</definedName>
    <definedName name="PNLW10">[7]부하계산서!#REF!</definedName>
    <definedName name="PNLW8">[7]부하계산서!#REF!</definedName>
    <definedName name="poa1RTRT">'[39]Ⅱ1-0타'!#REF!</definedName>
    <definedName name="POARTRTPOBRTRTPODRTRTPOERTRTPOF">#REF!</definedName>
    <definedName name="POFD1">#REF!</definedName>
    <definedName name="POFD2">#REF!</definedName>
    <definedName name="POFD3">#REF!</definedName>
    <definedName name="POI">#REF!</definedName>
    <definedName name="pow">#REF!</definedName>
    <definedName name="PP">#REF!</definedName>
    <definedName name="PPLINK_T">#REF!</definedName>
    <definedName name="PPLINK1">#REF!</definedName>
    <definedName name="PPLINK2">#REF!</definedName>
    <definedName name="PPP">#REF!</definedName>
    <definedName name="PRACK1">#REF!</definedName>
    <definedName name="PRACK2">#REF!</definedName>
    <definedName name="prclist">#REF!</definedName>
    <definedName name="print">#REF!</definedName>
    <definedName name="_xlnm.Print_Area" localSheetId="2">공종별내역서!$A$1:$N$623</definedName>
    <definedName name="_xlnm.Print_Area" localSheetId="1">물량산출표지!$A$1:$O$32</definedName>
    <definedName name="_xlnm.Print_Area" localSheetId="0">원가계산!$A$1:$I$26</definedName>
    <definedName name="_xlnm.Print_Area">#REF!</definedName>
    <definedName name="PRINT_AREA_MI">#REF!</definedName>
    <definedName name="PRINT_AREA_MI1">#REF!</definedName>
    <definedName name="print_sd">[0]!print_sd</definedName>
    <definedName name="PRINT_TILIES">#REF!,#REF!,#REF!,#REF!,#REF!</definedName>
    <definedName name="print_tital">#REF!</definedName>
    <definedName name="PRINT_TITEL">#REF!</definedName>
    <definedName name="PRINT_TITLE">[38]유기공정!#REF!</definedName>
    <definedName name="_xlnm.Print_Titles" localSheetId="2">공종별내역서!$1:$4</definedName>
    <definedName name="_xlnm.Print_Titles">#REF!</definedName>
    <definedName name="PRINT_TITLES_MI">#N/A</definedName>
    <definedName name="PRINT_TITLES_MI1">#REF!</definedName>
    <definedName name="PRINT_TITSES">#REF!</definedName>
    <definedName name="printMtitles">#REF!</definedName>
    <definedName name="PRN">#REF!</definedName>
    <definedName name="PROJ">[12]LEGEND!$D$4</definedName>
    <definedName name="PRTNAME">'[5]#REF'!#REF!</definedName>
    <definedName name="PTFSA">[8]제직재!#REF!</definedName>
    <definedName name="PU_BOX_화인">#REF!</definedName>
    <definedName name="PULL_BOX">#REF!</definedName>
    <definedName name="PVC">#REF!</definedName>
    <definedName name="PVC_A">#REF!</definedName>
    <definedName name="PVC곡관1">#REF!</definedName>
    <definedName name="PVC곡관A">#REF!</definedName>
    <definedName name="q">[34]!Clear_Input_area</definedName>
    <definedName name="q234562456" hidden="1">{"'용역비'!$A$4:$C$8"}</definedName>
    <definedName name="Qe앨">#REF!</definedName>
    <definedName name="QK">#REF!</definedName>
    <definedName name="QPRO">#REF!</definedName>
    <definedName name="qq">#REF!</definedName>
    <definedName name="QQQ" hidden="1">#REF!</definedName>
    <definedName name="qu">BlankMacro1</definedName>
    <definedName name="quad_e">#REF!</definedName>
    <definedName name="quad_t">#REF!</definedName>
    <definedName name="QWS" hidden="1">#REF!</definedName>
    <definedName name="qww">#REF!</definedName>
    <definedName name="qyk" hidden="1">{"'용역비'!$A$4:$C$8"}</definedName>
    <definedName name="q디">#REF!</definedName>
    <definedName name="q앨">#REF!</definedName>
    <definedName name="R_">#REF!</definedName>
    <definedName name="RACE_WAY">#REF!</definedName>
    <definedName name="RACK">#REF!</definedName>
    <definedName name="RACK1">#REF!</definedName>
    <definedName name="RACK10">#REF!</definedName>
    <definedName name="RACK11">#REF!</definedName>
    <definedName name="RACK12">#REF!</definedName>
    <definedName name="RACK13">#REF!</definedName>
    <definedName name="RACK2">#REF!</definedName>
    <definedName name="RACK3">#REF!</definedName>
    <definedName name="RACK4">#REF!</definedName>
    <definedName name="RACK41">#REF!</definedName>
    <definedName name="RACK5">#REF!</definedName>
    <definedName name="RACK6">#REF!</definedName>
    <definedName name="RACK7">#REF!</definedName>
    <definedName name="RACK8">#REF!</definedName>
    <definedName name="RACK9">#REF!</definedName>
    <definedName name="RACK설치">#REF!</definedName>
    <definedName name="rank">[0]!rank</definedName>
    <definedName name="rcon">#REF!</definedName>
    <definedName name="_xlnm.Recorder">#N/A</definedName>
    <definedName name="RH" hidden="1">{"'용역비'!$A$4:$C$8"}</definedName>
    <definedName name="riipd">'[9]#REF'!#REF!</definedName>
    <definedName name="RK">[0]!BlankMacro1</definedName>
    <definedName name="RKFL">#REF!</definedName>
    <definedName name="RKQWL">#REF!</definedName>
    <definedName name="RL">#REF!</definedName>
    <definedName name="rlr">#REF!</definedName>
    <definedName name="Rl이">#REF!</definedName>
    <definedName name="Rl일">#REF!</definedName>
    <definedName name="rp">#REF!</definedName>
    <definedName name="RR">#REF!</definedName>
    <definedName name="RRR">#REF!</definedName>
    <definedName name="rs">#REF!</definedName>
    <definedName name="RT" hidden="1">{"'용역비'!$A$4:$C$8"}</definedName>
    <definedName name="RTGH" hidden="1">{"'용역비'!$A$4:$C$8"}</definedName>
    <definedName name="rth" hidden="1">#REF!</definedName>
    <definedName name="rtt">#REF!</definedName>
    <definedName name="rty" hidden="1">{"'용역비'!$A$4:$C$8"}</definedName>
    <definedName name="ru">#REF!</definedName>
    <definedName name="ruswjr">#REF!</definedName>
    <definedName name="RYUIRYU" hidden="1">{"'용역비'!$A$4:$C$8"}</definedName>
    <definedName name="ryuk" hidden="1">{"'용역비'!$A$4:$C$8"}</definedName>
    <definedName name="r고객구분">#REF!</definedName>
    <definedName name="s">#REF!</definedName>
    <definedName name="S.C">#REF!</definedName>
    <definedName name="s_1">#REF!</definedName>
    <definedName name="s_2">#REF!</definedName>
    <definedName name="S_W_시험기사">#REF!</definedName>
    <definedName name="S1_추가보링">[0]!S1_추가보링</definedName>
    <definedName name="SA">[8]제직재!#REF!</definedName>
    <definedName name="SAMPLE">#REF!</definedName>
    <definedName name="sanch_1">#REF!</definedName>
    <definedName name="sanch_2">#REF!</definedName>
    <definedName name="sanch_3">#REF!</definedName>
    <definedName name="sanch_4">#REF!</definedName>
    <definedName name="sanch_6">#REF!</definedName>
    <definedName name="SD">#REF!</definedName>
    <definedName name="sdakfj">#REF!</definedName>
    <definedName name="sde">'[18]설직재-1'!#REF!</definedName>
    <definedName name="SDFGFGDFGDFGDFG">#REF!</definedName>
    <definedName name="SDFHK">#REF!</definedName>
    <definedName name="sdfjk">#REF!</definedName>
    <definedName name="sdjfkl">#REF!</definedName>
    <definedName name="SDJI">#REF!</definedName>
    <definedName name="sdryhj" hidden="1">{"'용역비'!$A$4:$C$8"}</definedName>
    <definedName name="sdsss">#REF!</definedName>
    <definedName name="SE" hidden="1">{"'용역비'!$A$4:$C$8"}</definedName>
    <definedName name="select_gj">[0]!select_gj</definedName>
    <definedName name="select_gs">[0]!select_gs</definedName>
    <definedName name="select_ij1">[0]!select_ij1</definedName>
    <definedName name="select_ij2">[0]!select_ij2</definedName>
    <definedName name="select_ij3">[0]!select_ij3</definedName>
    <definedName name="select_ti">[0]!select_ti</definedName>
    <definedName name="SF">#N/A</definedName>
    <definedName name="sfds">'[18]제-노임'!#REF!</definedName>
    <definedName name="shy">[15]!the_Validation</definedName>
    <definedName name="shyim">[15]!Clear_Input_area</definedName>
    <definedName name="sjrhei">#REF!</definedName>
    <definedName name="SK">#REF!</definedName>
    <definedName name="skadjf">#REF!</definedName>
    <definedName name="SKDFP">#REF!</definedName>
    <definedName name="SKE">#REF!</definedName>
    <definedName name="skskdkfk">#N/A</definedName>
    <definedName name="SO" hidden="1">#REF!</definedName>
    <definedName name="SP">#REF!</definedName>
    <definedName name="sp.sys">#REF!</definedName>
    <definedName name="SPEC">#REF!</definedName>
    <definedName name="SQTY">#REF!</definedName>
    <definedName name="srsdesd">[0]!srsdesd</definedName>
    <definedName name="srth" hidden="1">{"'용역비'!$A$4:$C$8"}</definedName>
    <definedName name="ss">#REF!</definedName>
    <definedName name="SSA">[40]일위!#REF!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SSS">#REF!</definedName>
    <definedName name="SSSSSSSSS">#REF!</definedName>
    <definedName name="STAR1">#REF!</definedName>
    <definedName name="STAR3">#REF!</definedName>
    <definedName name="START1">#REF!</definedName>
    <definedName name="START2">#REF!</definedName>
    <definedName name="StartChart">[13]!StartChart</definedName>
    <definedName name="StartSeller">[13]!StartSeller</definedName>
    <definedName name="STOP">#REF!</definedName>
    <definedName name="STOP1">#REF!</definedName>
    <definedName name="Story_Total">#REF!</definedName>
    <definedName name="Struct_Type">#REF!</definedName>
    <definedName name="STS" hidden="1">{"'용역비'!$A$4:$C$8"}</definedName>
    <definedName name="SU_S">#N/A</definedName>
    <definedName name="SUP">#REF!</definedName>
    <definedName name="SWDSEF">[20]!SWDSEF</definedName>
    <definedName name="SWL">#REF!</definedName>
    <definedName name="SWR">#REF!</definedName>
    <definedName name="SW시험사001">#REF!</definedName>
    <definedName name="SW시험사002">#REF!</definedName>
    <definedName name="SW시험사011">#REF!</definedName>
    <definedName name="SW시험사982">#REF!</definedName>
    <definedName name="SW시험사991">#REF!</definedName>
    <definedName name="SW시험사992">#REF!</definedName>
    <definedName name="system">[20]!system</definedName>
    <definedName name="T">#REF!</definedName>
    <definedName name="T1_3240">#REF!</definedName>
    <definedName name="T1_MOD">#REF!</definedName>
    <definedName name="T1MUX">#REF!</definedName>
    <definedName name="T1S">#REF!</definedName>
    <definedName name="T2S">#REF!</definedName>
    <definedName name="T3S">#REF!</definedName>
    <definedName name="TABLE_10">#REF!</definedName>
    <definedName name="TABLE_11">#REF!</definedName>
    <definedName name="TABLE_12">#REF!</definedName>
    <definedName name="TABLE_13">#REF!</definedName>
    <definedName name="TABLE_16">#REF!</definedName>
    <definedName name="TABLE_17">#REF!</definedName>
    <definedName name="TABLE_18">#REF!</definedName>
    <definedName name="TABLE_19">#REF!</definedName>
    <definedName name="TABLE_20">#REF!</definedName>
    <definedName name="TABLE_21">#REF!</definedName>
    <definedName name="TABLE_22">#REF!</definedName>
    <definedName name="TABLE_3">#REF!</definedName>
    <definedName name="TABLE_4">#REF!</definedName>
    <definedName name="TABLE_5">#REF!</definedName>
    <definedName name="TABLE_6">#REF!</definedName>
    <definedName name="TABLE_7">#REF!</definedName>
    <definedName name="TABLE_8">#REF!</definedName>
    <definedName name="TABLE_9">#REF!</definedName>
    <definedName name="Tb">#REF!</definedName>
    <definedName name="Tba">#REF!</definedName>
    <definedName name="TC">#REF!</definedName>
    <definedName name="Ted">#REF!</definedName>
    <definedName name="Tel">#REF!</definedName>
    <definedName name="test">#N/A</definedName>
    <definedName name="TEYJ" hidden="1">{"'용역비'!$A$4:$C$8"}</definedName>
    <definedName name="TFUI" hidden="1">{"'용역비'!$A$4:$C$8"}</definedName>
    <definedName name="the_first">[15]!the_first</definedName>
    <definedName name="the_Validation">[15]!the_Validation</definedName>
    <definedName name="TIT">#REF!</definedName>
    <definedName name="TITLE">#REF!</definedName>
    <definedName name="Tl">#REF!</definedName>
    <definedName name="TMO">#REF!</definedName>
    <definedName name="tot">#REF!</definedName>
    <definedName name="tot_d">#REF!</definedName>
    <definedName name="tot_s">#REF!</definedName>
    <definedName name="TOTAL">#N/A</definedName>
    <definedName name="Total_Floor_Area">#REF!</definedName>
    <definedName name="Tra">#REF!</definedName>
    <definedName name="Tsa">#REF!</definedName>
    <definedName name="TTT">#REF!</definedName>
    <definedName name="TTTT" hidden="1">#REF!</definedName>
    <definedName name="tu" hidden="1">{"'용역비'!$A$4:$C$8"}</definedName>
    <definedName name="tuilol" hidden="1">{"'용역비'!$A$4:$C$8"}</definedName>
    <definedName name="TUIO" hidden="1">{"'용역비'!$A$4:$C$8"}</definedName>
    <definedName name="TUIO.L" hidden="1">{"'용역비'!$A$4:$C$8"}</definedName>
    <definedName name="TUIOTUI" hidden="1">{"'용역비'!$A$4:$C$8"}</definedName>
    <definedName name="tuy">'[18]제-노임'!#REF!</definedName>
    <definedName name="TV_분배기">#REF!</definedName>
    <definedName name="TV_유니트">#REF!</definedName>
    <definedName name="TV_증폭기">#REF!</definedName>
    <definedName name="TV설비">#REF!</definedName>
    <definedName name="TW">#REF!</definedName>
    <definedName name="TWL">#REF!</definedName>
    <definedName name="TWR">#REF!</definedName>
    <definedName name="TYJ" hidden="1">{"'용역비'!$A$4:$C$8"}</definedName>
    <definedName name="tyje" hidden="1">{"'용역비'!$A$4:$C$8"}</definedName>
    <definedName name="tyjet" hidden="1">{"'용역비'!$A$4:$C$8"}</definedName>
    <definedName name="tyu" hidden="1">{"'용역비'!$A$4:$C$8"}</definedName>
    <definedName name="U" hidden="1">{"'용역비'!$A$4:$C$8"}</definedName>
    <definedName name="UH">#REF!</definedName>
    <definedName name="ulo" hidden="1">{"'용역비'!$A$4:$C$8"}</definedName>
    <definedName name="UNI_ACCESSORY">#REF!</definedName>
    <definedName name="UNI_CPU">#REF!</definedName>
    <definedName name="UNI_NMU">#REF!</definedName>
    <definedName name="UNI_OFAT">#REF!</definedName>
    <definedName name="UNI_PW_AC">#REF!</definedName>
    <definedName name="UNI_PW_DC">#REF!</definedName>
    <definedName name="UNI_RS232">#REF!</definedName>
    <definedName name="UNI_V35">#REF!</definedName>
    <definedName name="UNIMUX">#REF!</definedName>
    <definedName name="UNIT">'[5]#REF'!$A:$I</definedName>
    <definedName name="UNITA">[7]부하계산서!#REF!</definedName>
    <definedName name="UNITAA">[7]부하계산서!#REF!</definedName>
    <definedName name="UNITB">[7]부하계산서!#REF!</definedName>
    <definedName name="UNITBB">[7]부하계산서!#REF!</definedName>
    <definedName name="UNITC">[7]부하계산서!#REF!</definedName>
    <definedName name="UNITC1">[7]부하계산서!#REF!</definedName>
    <definedName name="UNITCA">[7]부하계산서!#REF!</definedName>
    <definedName name="UNITD">[7]부하계산서!#REF!</definedName>
    <definedName name="UNITDA">[7]부하계산서!#REF!</definedName>
    <definedName name="up_apts1" hidden="1">[41]A!#REF!</definedName>
    <definedName name="UPSR">[7]부하계산서!#REF!</definedName>
    <definedName name="urseuteu">[42]I一般比!#REF!</definedName>
    <definedName name="UTI" hidden="1">{"'용역비'!$A$4:$C$8"}</definedName>
    <definedName name="UTIOL" hidden="1">{"'용역비'!$A$4:$C$8"}</definedName>
    <definedName name="uu" hidden="1">{"'용역비'!$A$4:$C$8"}</definedName>
    <definedName name="uyetutri" hidden="1">#REF!</definedName>
    <definedName name="uyteiuytli">#REF!</definedName>
    <definedName name="V">#N/A</definedName>
    <definedName name="V35_3240">#REF!</definedName>
    <definedName name="VB">[43]J直材4!$F$5:$G$5</definedName>
    <definedName name="vcc" hidden="1">{"'용역비'!$A$4:$C$8"}</definedName>
    <definedName name="vfh">[18]제직재!#REF!</definedName>
    <definedName name="vhder">[18]제직재!#REF!</definedName>
    <definedName name="VLX">#REF!</definedName>
    <definedName name="VVV">#REF!</definedName>
    <definedName name="w">#REF!</definedName>
    <definedName name="w_m">#REF!</definedName>
    <definedName name="w_m1">#REF!</definedName>
    <definedName name="w_m2">#REF!</definedName>
    <definedName name="WALL_FIN">#REF!</definedName>
    <definedName name="WD">#REF!</definedName>
    <definedName name="WEQ">#REF!</definedName>
    <definedName name="wessdd">#REF!</definedName>
    <definedName name="WIND1_H">#REF!</definedName>
    <definedName name="WIND1_W">#REF!</definedName>
    <definedName name="WIND2_H">#REF!</definedName>
    <definedName name="WIND2_W">#REF!</definedName>
    <definedName name="WKD">#REF!</definedName>
    <definedName name="wkqcjf">#REF!</definedName>
    <definedName name="wqr">'[24]N賃率-職'!#REF!</definedName>
    <definedName name="wrn.고희석." hidden="1">{#N/A,#N/A,FALSE,"교리2"}</definedName>
    <definedName name="wrn.구조2." hidden="1">{#N/A,#N/A,FALSE,"구조2"}</definedName>
    <definedName name="wrn.구조3" hidden="1">{#N/A,#N/A,FALSE,"구조2"}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hidden="1">{#N/A,#N/A,FALSE,"속도"}</definedName>
    <definedName name="wrn.송변전공종단가.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이정표." hidden="1">{#N/A,#N/A,FALSE,"이정표"}</definedName>
    <definedName name="wrn.전열선출서." hidden="1">{#N/A,#N/A,FALSE,"전열산출서"}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준공종단가.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ty" hidden="1">{"'용역비'!$A$4:$C$8"}</definedName>
    <definedName name="wrtyrtyrt" hidden="1">{"'용역비'!$A$4:$C$8"}</definedName>
    <definedName name="wrtywrtywr" hidden="1">{"'용역비'!$A$4:$C$8"}</definedName>
    <definedName name="WSO">#REF!</definedName>
    <definedName name="Ws삼">#REF!</definedName>
    <definedName name="Ws이">#REF!</definedName>
    <definedName name="Ws일">#REF!</definedName>
    <definedName name="wuy" hidden="1">{"'용역비'!$A$4:$C$8"}</definedName>
    <definedName name="WW">#REF!</definedName>
    <definedName name="wwww">#REF!</definedName>
    <definedName name="X">#REF!</definedName>
    <definedName name="XX">#REF!</definedName>
    <definedName name="xxx">#REF!</definedName>
    <definedName name="Y">#REF!</definedName>
    <definedName name="Y.S.KIM">#REF!,#REF!,#REF!,#REF!,#REF!,#REF!,#REF!,#REF!,#REF!,#REF!,#REF!,#REF!,#REF!,#REF!,#REF!,#REF!,#REF!,#REF!,#REF!</definedName>
    <definedName name="YC">#REF!</definedName>
    <definedName name="YFU" hidden="1">{"'용역비'!$A$4:$C$8"}</definedName>
    <definedName name="YHJ">#REF!</definedName>
    <definedName name="yitd">[18]제직재!#REF!</definedName>
    <definedName name="YL" hidden="1">{"'용역비'!$A$4:$C$8"}</definedName>
    <definedName name="YN">#N/A</definedName>
    <definedName name="yoo10">#REF!</definedName>
    <definedName name="yoo2">#REF!</definedName>
    <definedName name="yoo3">#REF!</definedName>
    <definedName name="yoo4">#REF!</definedName>
    <definedName name="yoo8">#REF!</definedName>
    <definedName name="yu" hidden="1">{"'용역비'!$A$4:$C$8"}</definedName>
    <definedName name="YUK" hidden="1">{"'용역비'!$A$4:$C$8"}</definedName>
    <definedName name="YUKOI" hidden="1">{"'용역비'!$A$4:$C$8"}</definedName>
    <definedName name="YYY">#REF!</definedName>
    <definedName name="Z">#REF!</definedName>
    <definedName name="ZK">[0]!BlankMacro1</definedName>
    <definedName name="ZM">[0]!BlankMacro1</definedName>
    <definedName name="ZP">#REF!</definedName>
    <definedName name="zz">#REF!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ㄱ" hidden="1">[36]수량산출!#REF!</definedName>
    <definedName name="ㄱ.">#REF!</definedName>
    <definedName name="ㄱㄱ" hidden="1">{"'용역비'!$A$4:$C$8"}</definedName>
    <definedName name="ㄱㄱㄱ" hidden="1">{"'용역비'!$A$4:$C$8"}</definedName>
    <definedName name="ㄱㄱㄱㄱㄱ" hidden="1">{"'용역비'!$A$4:$C$8"}</definedName>
    <definedName name="ㄱㄱㄱㄱㄱㄱ" hidden="1">{"'용역비'!$A$4:$C$8"}</definedName>
    <definedName name="ㄱㄷㄵㅅㅎ">'[44]N賃率-職'!#REF!</definedName>
    <definedName name="ㄱㄷㅎㄷ">[45]I一般比!#REF!</definedName>
    <definedName name="ㄱ형강">#REF!</definedName>
    <definedName name="가">#REF!</definedName>
    <definedName name="가.건축공사">#REF!</definedName>
    <definedName name="가.공원시설물공">#REF!</definedName>
    <definedName name="가격">#REF!</definedName>
    <definedName name="가공지선용_크램프">#REF!</definedName>
    <definedName name="가공포설">#REF!</definedName>
    <definedName name="가구공사소계">#REF!</definedName>
    <definedName name="가나">#REF!</definedName>
    <definedName name="가노">#REF!</definedName>
    <definedName name="가로등부표2">#REF!,#REF!</definedName>
    <definedName name="가로등주세척">#REF!</definedName>
    <definedName name="가링">#REF!</definedName>
    <definedName name="가설경비">#REF!</definedName>
    <definedName name="가설공사">#REF!</definedName>
    <definedName name="가설공사노무비합계">#REF!</definedName>
    <definedName name="가설공사비">#REF!</definedName>
    <definedName name="가설공사재료비합계">#REF!</definedName>
    <definedName name="가설공사합계">#REF!</definedName>
    <definedName name="가설노">#REF!</definedName>
    <definedName name="가설노무">#REF!</definedName>
    <definedName name="가설물">#REF!</definedName>
    <definedName name="가설재">#REF!</definedName>
    <definedName name="가설재료">#REF!</definedName>
    <definedName name="가설하품">#N/A</definedName>
    <definedName name="가시나무H4.5">#REF!</definedName>
    <definedName name="가아" hidden="1">[46]수량산출!#REF!</definedName>
    <definedName name="가하라라리">#REF!</definedName>
    <definedName name="각암타이">#REF!</definedName>
    <definedName name="간노">#REF!</definedName>
    <definedName name="간노1">#REF!</definedName>
    <definedName name="간노2">#REF!</definedName>
    <definedName name="간노3">#REF!</definedName>
    <definedName name="간노율">#N/A</definedName>
    <definedName name="간비울">#N/A</definedName>
    <definedName name="간접노무">#REF!</definedName>
    <definedName name="간접노무1">#REF!</definedName>
    <definedName name="간접노무비">#REF!</definedName>
    <definedName name="간접노무비율">#REF!</definedName>
    <definedName name="간접인건비__입력">[47]갑지!#REF!</definedName>
    <definedName name="간접인건비요율">[47]갑지!#REF!</definedName>
    <definedName name="간접재료비">#REF!</definedName>
    <definedName name="간지">'[5]#REF'!$A$1:$M$794</definedName>
    <definedName name="감가상각비">#REF!</definedName>
    <definedName name="감나무">#REF!</definedName>
    <definedName name="감나무H2.5">#REF!</definedName>
    <definedName name="감나무H3.0">#REF!</definedName>
    <definedName name="감면약관">#REF!</definedName>
    <definedName name="감면할인">#REF!</definedName>
    <definedName name="감속턱수량">#REF!</definedName>
    <definedName name="감심알루미늄연선">#REF!</definedName>
    <definedName name="감지기">#REF!</definedName>
    <definedName name="갑">#REF!</definedName>
    <definedName name="갑03">#REF!</definedName>
    <definedName name="갑1" hidden="1">#REF!</definedName>
    <definedName name="갑지">#REF!</definedName>
    <definedName name="갑지1">#REF!</definedName>
    <definedName name="갑지2">#REF!</definedName>
    <definedName name="갑지임" hidden="1">#REF!</definedName>
    <definedName name="강가딘">#REF!</definedName>
    <definedName name="강관1">#REF!</definedName>
    <definedName name="강관A">#REF!</definedName>
    <definedName name="강관건주">#REF!</definedName>
    <definedName name="강관경">#REF!</definedName>
    <definedName name="강관노">#REF!</definedName>
    <definedName name="강관선경">#REF!</definedName>
    <definedName name="강관선노">#REF!</definedName>
    <definedName name="강관선재">#REF!</definedName>
    <definedName name="강관재">#REF!</definedName>
    <definedName name="강관주">#REF!</definedName>
    <definedName name="강관주1">#REF!</definedName>
    <definedName name="강관주A">#REF!</definedName>
    <definedName name="강당내역">#REF!</definedName>
    <definedName name="강심알루미늄연선">#REF!</definedName>
    <definedName name="강아지" hidden="1">#REF!</definedName>
    <definedName name="강연선">#REF!</definedName>
    <definedName name="강연선1">#REF!</definedName>
    <definedName name="강연선A">#REF!</definedName>
    <definedName name="강의">#REF!</definedName>
    <definedName name="강재">#REF!</definedName>
    <definedName name="강재시설">#REF!</definedName>
    <definedName name="강재포설">#REF!</definedName>
    <definedName name="개나리">#REF!</definedName>
    <definedName name="개요">#REF!</definedName>
    <definedName name="개통">#REF!</definedName>
    <definedName name="개통시험1">#REF!</definedName>
    <definedName name="개통시험2">#REF!</definedName>
    <definedName name="개통시험3">#REF!</definedName>
    <definedName name="갱부">#REF!</definedName>
    <definedName name="갱부001">#REF!</definedName>
    <definedName name="갱부002">#REF!</definedName>
    <definedName name="갱부011">#REF!</definedName>
    <definedName name="갱부982">#REF!</definedName>
    <definedName name="갱부991">#REF!</definedName>
    <definedName name="갱부992">#REF!</definedName>
    <definedName name="거">#REF!</definedName>
    <definedName name="거ㅏ" hidden="1">[48]수량산출!$A$3:$H$8539</definedName>
    <definedName name="건명">#REF!</definedName>
    <definedName name="건설">#REF!</definedName>
    <definedName name="건설기계운전기사001">#REF!</definedName>
    <definedName name="건설기계운전기사002">#REF!</definedName>
    <definedName name="건설기계운전기사011">#REF!</definedName>
    <definedName name="건설기계운전기사982">#REF!</definedName>
    <definedName name="건설기계운전기사991">#REF!</definedName>
    <definedName name="건설기계운전기사992">#REF!</definedName>
    <definedName name="건설기계운전조수001">#REF!</definedName>
    <definedName name="건설기계운전조수002">#REF!</definedName>
    <definedName name="건설기계운전조수011">#REF!</definedName>
    <definedName name="건설기계운전조수982">#REF!</definedName>
    <definedName name="건설기계운전조수991">#REF!</definedName>
    <definedName name="건설기계운전조수992">#REF!</definedName>
    <definedName name="건설기계조장001">#REF!</definedName>
    <definedName name="건설기계조장002">#REF!</definedName>
    <definedName name="건설기계조장011">#REF!</definedName>
    <definedName name="건설기계조장982">#REF!</definedName>
    <definedName name="건설기계조장991">#REF!</definedName>
    <definedName name="건설기계조장992">#REF!</definedName>
    <definedName name="건설비">#REF!</definedName>
    <definedName name="건장">#REF!</definedName>
    <definedName name="건주A">#REF!</definedName>
    <definedName name="건축경">#REF!</definedName>
    <definedName name="건축내역서3">#REF!</definedName>
    <definedName name="건축내역서4">#REF!</definedName>
    <definedName name="건축노">#REF!</definedName>
    <definedName name="건축목공">#REF!</definedName>
    <definedName name="건축목공001">#REF!</definedName>
    <definedName name="건축목공002">#REF!</definedName>
    <definedName name="건축목공011">#REF!</definedName>
    <definedName name="건축목공982">#REF!</definedName>
    <definedName name="건축목공991">#REF!</definedName>
    <definedName name="건축목공992">#REF!</definedName>
    <definedName name="건축재">#REF!</definedName>
    <definedName name="건축총">#REF!</definedName>
    <definedName name="걸레받이몰딩100길이">#REF!</definedName>
    <definedName name="겨" hidden="1">{"'용역비'!$A$4:$C$8"}</definedName>
    <definedName name="견인선">#REF!</definedName>
    <definedName name="견인선A">#REF!</definedName>
    <definedName name="견적">#REF!</definedName>
    <definedName name="견적1">#REF!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>#REF!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ALT2">#REF!</definedName>
    <definedName name="견적가">#REF!</definedName>
    <definedName name="견적갑">#REF!</definedName>
    <definedName name="견적금액">#N/A</definedName>
    <definedName name="견적대비">BlankMacro1</definedName>
    <definedName name="견적대비권">#REF!</definedName>
    <definedName name="견적사항요약">[0]!견적사항요약</definedName>
    <definedName name="견적예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을2">#REF!</definedName>
    <definedName name="견적을ALT2">#REF!</definedName>
    <definedName name="견적을집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제출보고서">#REF!</definedName>
    <definedName name="견적탱크">#REF!</definedName>
    <definedName name="견출공001">#REF!</definedName>
    <definedName name="견출공002">#REF!</definedName>
    <definedName name="견출공011">#REF!</definedName>
    <definedName name="견출공982">#REF!</definedName>
    <definedName name="견출공991">#REF!</definedName>
    <definedName name="견출공992">#REF!</definedName>
    <definedName name="결과">[0]!결과</definedName>
    <definedName name="결제">#N/A</definedName>
    <definedName name="결제금액">#N/A</definedName>
    <definedName name="경">#REF!</definedName>
    <definedName name="경3">#REF!</definedName>
    <definedName name="경기도">BlankMacro1</definedName>
    <definedName name="경도급">#REF!</definedName>
    <definedName name="경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경량철골천정틀1층">#REF!</definedName>
    <definedName name="경량철골천정틀2층">#REF!</definedName>
    <definedName name="경량철골천정틀면적">#REF!</definedName>
    <definedName name="경비">#REF!</definedName>
    <definedName name="經費">#REF!</definedName>
    <definedName name="경비1">#REF!</definedName>
    <definedName name="경비2">#REF!</definedName>
    <definedName name="경비3">#REF!</definedName>
    <definedName name="경비배부율">'[5]#REF'!$AH$8:$AV$42</definedName>
    <definedName name="경비율">#REF!</definedName>
    <definedName name="경비융" hidden="1">'[49]#REF'!$A$7:$N$581</definedName>
    <definedName name="경비집계" hidden="1">{"'용역비'!$A$4:$C$8"}</definedName>
    <definedName name="경비합">#REF!</definedName>
    <definedName name="경완금">#REF!</definedName>
    <definedName name="경완금1">#REF!</definedName>
    <definedName name="경완금2">#REF!</definedName>
    <definedName name="경유">#REF!</definedName>
    <definedName name="경적2">#REF!</definedName>
    <definedName name="경회사">#REF!</definedName>
    <definedName name="계">#REF!</definedName>
    <definedName name="계단벽체틀면">#REF!</definedName>
    <definedName name="계단벽체틀면적">#REF!</definedName>
    <definedName name="계단실천정VP">#REF!</definedName>
    <definedName name="계단측판MDF면적">#REF!</definedName>
    <definedName name="계단측판스터드양면">#REF!</definedName>
    <definedName name="계단측판스터드일면">#REF!</definedName>
    <definedName name="계약공기">#REF!</definedName>
    <definedName name="계약일">'[50]#REF'!$G$2:$G$88</definedName>
    <definedName name="계장공">#REF!</definedName>
    <definedName name="계장공001">#REF!</definedName>
    <definedName name="계장공002">#REF!</definedName>
    <definedName name="계장공011">#REF!</definedName>
    <definedName name="계장공982">#REF!</definedName>
    <definedName name="계장공991">#REF!</definedName>
    <definedName name="계장공992">#REF!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획표">#REF!</definedName>
    <definedName name="고객">#REF!</definedName>
    <definedName name="고객구분">#REF!</definedName>
    <definedName name="고객구분ㅈ">#REF!</definedName>
    <definedName name="고객명">#REF!</definedName>
    <definedName name="고객명1">#REF!</definedName>
    <definedName name="고곡">#REF!</definedName>
    <definedName name="고급선원001">#REF!</definedName>
    <definedName name="고급선원002">#REF!</definedName>
    <definedName name="고급선원011">#REF!</definedName>
    <definedName name="고급선원982">#REF!</definedName>
    <definedName name="고급선원991">#REF!</definedName>
    <definedName name="고급선원992">#REF!</definedName>
    <definedName name="고급원자력비파괴시험공001">#REF!</definedName>
    <definedName name="고급원자력비파괴시험공002">#REF!</definedName>
    <definedName name="고급원자력비파괴시험공011">#REF!</definedName>
    <definedName name="고급원자력비파괴시험공982">#REF!</definedName>
    <definedName name="고급원자력비파괴시험공991">#REF!</definedName>
    <definedName name="고급원자력비파괴시험공992">#REF!</definedName>
    <definedName name="고압블럭수량">#REF!</definedName>
    <definedName name="고압케이블전공">#REF!</definedName>
    <definedName name="고압케이블전공001">#REF!</definedName>
    <definedName name="고압케이블전공002">#REF!</definedName>
    <definedName name="고압케이블전공011">#REF!</definedName>
    <definedName name="고압케이블전공982">#REF!</definedName>
    <definedName name="고압케이블전공991">#REF!</definedName>
    <definedName name="고압케이블전공992">#REF!</definedName>
    <definedName name="고용">#REF!</definedName>
    <definedName name="고용1">#REF!</definedName>
    <definedName name="고용2">#REF!</definedName>
    <definedName name="고용보험료">#REF!</definedName>
    <definedName name="고재">#REF!</definedName>
    <definedName name="고정경비">#REF!</definedName>
    <definedName name="고케">#REF!</definedName>
    <definedName name="곡관">#REF!</definedName>
    <definedName name="골조">#REF!</definedName>
    <definedName name="곰솔H3.0xW1.0">#REF!</definedName>
    <definedName name="곰솔H3.0xW1.2xR10">#REF!</definedName>
    <definedName name="곰솔H3.5xW1.5xR12">#REF!</definedName>
    <definedName name="공">#REF!</definedName>
    <definedName name="공간노">#N/A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구">#REF!</definedName>
    <definedName name="공구1">#REF!</definedName>
    <definedName name="공구2">#REF!</definedName>
    <definedName name="공급가액">#REF!</definedName>
    <definedName name="공급가액1">'[50]#REF'!$U$2:$U$88</definedName>
    <definedName name="공급가액10">'[50]#REF'!$BE$2:$BE$88</definedName>
    <definedName name="공급가액11">'[50]#REF'!$BI$2:$BI$88</definedName>
    <definedName name="공급가액12">'[50]#REF'!$BM$2:$BM$88</definedName>
    <definedName name="공급가액13">'[50]#REF'!$BQ$2:$BQ$88</definedName>
    <definedName name="공급가액2">'[50]#REF'!$Y$2:$Y$88</definedName>
    <definedName name="공급가액3">'[50]#REF'!$AC$2:$AC$88</definedName>
    <definedName name="공급가액4">'[50]#REF'!$AG$2:$AG$88</definedName>
    <definedName name="공급가액5">'[50]#REF'!$AK$2:$AK$88</definedName>
    <definedName name="공급가액6">'[50]#REF'!$AO$2:$AO$88</definedName>
    <definedName name="공급가액7">'[50]#REF'!$AS$2:$AS$88</definedName>
    <definedName name="공급가액8">'[50]#REF'!$AW$2:$AW$88</definedName>
    <definedName name="공급가액9">'[50]#REF'!$BA$2:$BA$88</definedName>
    <definedName name="공급계1">#REF!</definedName>
    <definedName name="공급계2">#REF!</definedName>
    <definedName name="공급계3">#REF!</definedName>
    <definedName name="공기">#REF!</definedName>
    <definedName name="공노">#REF!</definedName>
    <definedName name="공노단">[9]직재!#REF!</definedName>
    <definedName name="공동구공">#REF!</definedName>
    <definedName name="공동구공집계표">#REF!</definedName>
    <definedName name="공량">#REF!</definedName>
    <definedName name="공량산출">#REF!</definedName>
    <definedName name="공명">#REF!</definedName>
    <definedName name="공명1">#REF!</definedName>
    <definedName name="공무">'[50]#REF'!$N$2:$N$88</definedName>
    <definedName name="공무팀">#REF!</definedName>
    <definedName name="공문">#REF!</definedName>
    <definedName name="공보">#REF!</definedName>
    <definedName name="공비산출서">#REF!</definedName>
    <definedName name="공사">'[50]#REF'!$O$2:$O$88</definedName>
    <definedName name="공사1">#REF!</definedName>
    <definedName name="공사2">#REF!</definedName>
    <definedName name="공사개요">[0]!공사개요</definedName>
    <definedName name="공사거리">#REF!</definedName>
    <definedName name="공사구간">#REF!</definedName>
    <definedName name="공사구간수">#REF!</definedName>
    <definedName name="공사내역서">#REF!</definedName>
    <definedName name="공사내용1">'[50]#REF'!$BS$2:$BS$88</definedName>
    <definedName name="공사내용10">'[50]#REF'!$CB$2:$CB$88</definedName>
    <definedName name="공사내용11">'[50]#REF'!$CC$2:$CC$88</definedName>
    <definedName name="공사내용12">'[50]#REF'!$CD$2:$CD$88</definedName>
    <definedName name="공사내용13">'[50]#REF'!$CE$2:$CE$88</definedName>
    <definedName name="공사내용2">'[50]#REF'!$BT$2:$BT$88</definedName>
    <definedName name="공사내용3">'[50]#REF'!$BU$2:$BU$88</definedName>
    <definedName name="공사내용4">'[50]#REF'!$BV$2:$BV$88</definedName>
    <definedName name="공사내용5">'[50]#REF'!$BW$2:$BW$88</definedName>
    <definedName name="공사내용6">'[50]#REF'!$BX$2:$BX$88</definedName>
    <definedName name="공사내용7">'[50]#REF'!$BY$2:$BY$88</definedName>
    <definedName name="공사내용8">'[50]#REF'!$BZ$2:$BZ$88</definedName>
    <definedName name="공사내용9">'[50]#REF'!$CA$2:$CA$88</definedName>
    <definedName name="공사명">'[50]#REF'!$B$2:$B$88</definedName>
    <definedName name="공사명__삼성본관_지하주차장_도장공사">#REF!</definedName>
    <definedName name="공사비">#REF!</definedName>
    <definedName name="공사비산출">#REF!</definedName>
    <definedName name="공사비용">#REF!</definedName>
    <definedName name="공사비집">#REF!</definedName>
    <definedName name="공사비집계표">[0]!공사비집계표</definedName>
    <definedName name="공사원가">#REF!</definedName>
    <definedName name="공사원가계산서">#REF!</definedName>
    <definedName name="공사원가명세서">#REF!</definedName>
    <definedName name="공사위치">'[50]#REF'!$K$2:$K$88</definedName>
    <definedName name="공사잔금">#N/A</definedName>
    <definedName name="공사집계표">#REF!</definedName>
    <definedName name="공산">#REF!</definedName>
    <definedName name="공산품">#REF!</definedName>
    <definedName name="공원식재공">#REF!</definedName>
    <definedName name="공일">#REF!</definedName>
    <definedName name="공작실">'[50]#REF'!#REF!</definedName>
    <definedName name="공재">#REF!</definedName>
    <definedName name="공정">#REF!</definedName>
    <definedName name="공정2">#REF!</definedName>
    <definedName name="공정량">#REF!</definedName>
    <definedName name="공정수량">#REF!</definedName>
    <definedName name="공정집계">#REF!</definedName>
    <definedName name="공정표">[0]!공정표</definedName>
    <definedName name="공종">#N/A</definedName>
    <definedName name="공종10">#REF!</definedName>
    <definedName name="공종명">#REF!</definedName>
    <definedName name="공종별내역서">#REF!</definedName>
    <definedName name="공지">#REF!</definedName>
    <definedName name="공통">#REF!</definedName>
    <definedName name="공통가설공사">#REF!</definedName>
    <definedName name="공통가설합계">#REF!</definedName>
    <definedName name="공통경비">#REF!</definedName>
    <definedName name="공통노무비">#REF!</definedName>
    <definedName name="공통일위">#REF!</definedName>
    <definedName name="공통재료비">#REF!</definedName>
    <definedName name="관0.3_0.7">#REF!</definedName>
    <definedName name="관0.3m미만">#REF!</definedName>
    <definedName name="관0.8_1.1">#REF!</definedName>
    <definedName name="관1.2_1.5">#REF!</definedName>
    <definedName name="관급">#REF!,#REF!,#REF!</definedName>
    <definedName name="관급2">#REF!,#REF!,#REF!</definedName>
    <definedName name="관급자재">#REF!</definedName>
    <definedName name="관급자재대">#REF!</definedName>
    <definedName name="관급자재비">#REF!</definedName>
    <definedName name="관로1">#REF!</definedName>
    <definedName name="관로2">#REF!</definedName>
    <definedName name="관로3">#REF!</definedName>
    <definedName name="관로4">#REF!</definedName>
    <definedName name="관로A">#REF!</definedName>
    <definedName name="관로B">#REF!</definedName>
    <definedName name="관로c">#REF!</definedName>
    <definedName name="관로d">#REF!</definedName>
    <definedName name="관로선통">#REF!</definedName>
    <definedName name="관로아스팔트1">#REF!</definedName>
    <definedName name="관리">'[50]#REF'!$Q$2:$Q$88</definedName>
    <definedName name="관목계">#REF!</definedName>
    <definedName name="광">[0]!광</definedName>
    <definedName name="광1">#REF!</definedName>
    <definedName name="광10">#REF!</definedName>
    <definedName name="광11">#REF!</definedName>
    <definedName name="광12">#REF!</definedName>
    <definedName name="광2">#REF!</definedName>
    <definedName name="광3">#REF!</definedName>
    <definedName name="광4">#REF!</definedName>
    <definedName name="광5">#REF!</definedName>
    <definedName name="광6">#REF!</definedName>
    <definedName name="광7">#REF!</definedName>
    <definedName name="광8">#REF!</definedName>
    <definedName name="광9">#REF!</definedName>
    <definedName name="광명">#REF!</definedName>
    <definedName name="광모뎀">#REF!</definedName>
    <definedName name="광모뎀1">#REF!</definedName>
    <definedName name="광산">#REF!</definedName>
    <definedName name="광산품">#REF!</definedName>
    <definedName name="광수신감도">#REF!</definedName>
    <definedName name="광아답터1">#REF!</definedName>
    <definedName name="광아답터A">#REF!</definedName>
    <definedName name="광원기">#REF!</definedName>
    <definedName name="광중계기">#REF!</definedName>
    <definedName name="광철거1">#REF!</definedName>
    <definedName name="광철거A">#REF!</definedName>
    <definedName name="광케이블">#REF!</definedName>
    <definedName name="광케이블공사">#REF!</definedName>
    <definedName name="광케이블설치사001">#REF!</definedName>
    <definedName name="광케이블설치사002">#REF!</definedName>
    <definedName name="광케이블설치사011">#REF!</definedName>
    <definedName name="광케이블설치사982">#REF!</definedName>
    <definedName name="광케이블설치사991">#REF!</definedName>
    <definedName name="광케이블설치사992">#REF!</definedName>
    <definedName name="광케이블철거1">#REF!</definedName>
    <definedName name="광케이블철거2">#REF!</definedName>
    <definedName name="광케이블포설1">#REF!</definedName>
    <definedName name="광케이블포설2">#REF!</definedName>
    <definedName name="광코드01">#REF!</definedName>
    <definedName name="광코드02">#REF!</definedName>
    <definedName name="광코드03">#REF!</definedName>
    <definedName name="광코드04">#REF!</definedName>
    <definedName name="광코드10">#REF!</definedName>
    <definedName name="광코드11">#REF!</definedName>
    <definedName name="광코드12">#REF!</definedName>
    <definedName name="광코드13">#REF!</definedName>
    <definedName name="광코드14">#REF!</definedName>
    <definedName name="광코드20">#REF!</definedName>
    <definedName name="광코드21">#REF!</definedName>
    <definedName name="광코드22">#REF!</definedName>
    <definedName name="광코드23">#REF!</definedName>
    <definedName name="광코드24">#REF!</definedName>
    <definedName name="광코드3">#REF!</definedName>
    <definedName name="광코드31">#REF!</definedName>
    <definedName name="광코드32">#REF!</definedName>
    <definedName name="광코드33">#REF!</definedName>
    <definedName name="광코드34">#REF!</definedName>
    <definedName name="광코드41">#REF!</definedName>
    <definedName name="광코드42">#REF!</definedName>
    <definedName name="광코드43">#REF!</definedName>
    <definedName name="광코드44">#REF!</definedName>
    <definedName name="광코드51">#REF!</definedName>
    <definedName name="광코드52">#REF!</definedName>
    <definedName name="광코드53">#REF!</definedName>
    <definedName name="광코드54">#REF!</definedName>
    <definedName name="광코드61">#REF!</definedName>
    <definedName name="광코드62">#REF!</definedName>
    <definedName name="광코드63">#REF!</definedName>
    <definedName name="광코드64">#REF!</definedName>
    <definedName name="광코드71">#REF!</definedName>
    <definedName name="광코드72">#REF!</definedName>
    <definedName name="광코드73">#REF!</definedName>
    <definedName name="광코드74">#REF!</definedName>
    <definedName name="광통신">#REF!</definedName>
    <definedName name="광통신설치사001">#REF!</definedName>
    <definedName name="광통신설치사002">#REF!</definedName>
    <definedName name="광통신설치사011">#REF!</definedName>
    <definedName name="광통신설치사982">#REF!</definedName>
    <definedName name="광통신설치사991">#REF!</definedName>
    <definedName name="광통신설치사992">#REF!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목계">#REF!</definedName>
    <definedName name="교폭">#REF!</definedName>
    <definedName name="구">#REF!</definedName>
    <definedName name="구______분">#REF!</definedName>
    <definedName name="구매">#REF!</definedName>
    <definedName name="구매자재비">#REF!</definedName>
    <definedName name="구분">BlankMacro1</definedName>
    <definedName name="구분1">BlankMacro1</definedName>
    <definedName name="구분10">'[50]#REF'!$BC$2:$BC$88</definedName>
    <definedName name="구분11">'[50]#REF'!$BG$2:$BG$88</definedName>
    <definedName name="구분12">'[50]#REF'!$BK$2:$BK$88</definedName>
    <definedName name="구분13">'[50]#REF'!$BO$2:$BO$88</definedName>
    <definedName name="구분2">'[50]#REF'!$W$2:$W$88</definedName>
    <definedName name="구분3">'[50]#REF'!$AA$2:$AA$88</definedName>
    <definedName name="구분4">'[50]#REF'!$AE$2:$AE$88</definedName>
    <definedName name="구분5">'[50]#REF'!$AI$2:$AI$88</definedName>
    <definedName name="구분6">'[50]#REF'!$AM$2:$AM$88</definedName>
    <definedName name="구분7">'[50]#REF'!$AQ$2:$AQ$88</definedName>
    <definedName name="구분8">'[50]#REF'!$AU$2:$AU$88</definedName>
    <definedName name="구분9">'[50]#REF'!$AY$2:$AY$88</definedName>
    <definedName name="구조물공">#REF!</definedName>
    <definedName name="구조토적1">[51]기본일위!$1:$1048576</definedName>
    <definedName name="국내자재">#REF!</definedName>
    <definedName name="국내자재1">#REF!</definedName>
    <definedName name="국내장비">#REF!</definedName>
    <definedName name="국내장비계">#REF!</definedName>
    <definedName name="군사진">#REF!</definedName>
    <definedName name="굴착2">#REF!</definedName>
    <definedName name="궁서체">#REF!</definedName>
    <definedName name="궤도공001">#REF!</definedName>
    <definedName name="궤도공002">#REF!</definedName>
    <definedName name="궤도공011">#REF!</definedName>
    <definedName name="궤도공982">#REF!</definedName>
    <definedName name="궤도공991">#REF!</definedName>
    <definedName name="궤도공992">#REF!</definedName>
    <definedName name="규격">#N/A</definedName>
    <definedName name="그냥">BlankMacro1</definedName>
    <definedName name="그려">BlankMacro1</definedName>
    <definedName name="근01">#REF!</definedName>
    <definedName name="근거">BlankMacro1</definedName>
    <definedName name="근거1">#REF!</definedName>
    <definedName name="금고비면적">#REF!</definedName>
    <definedName name="금마타리">#REF!</definedName>
    <definedName name="금속">#REF!</definedName>
    <definedName name="금속A소계">#REF!</definedName>
    <definedName name="금속B소계">#REF!</definedName>
    <definedName name="금속C소계">#REF!</definedName>
    <definedName name="금속D소계">#REF!</definedName>
    <definedName name="금속E소계">#REF!</definedName>
    <definedName name="금속경비">#REF!</definedName>
    <definedName name="금속공사">#REF!</definedName>
    <definedName name="금속노">#REF!</definedName>
    <definedName name="금속노무">#REF!</definedName>
    <definedName name="금속재">#REF!</definedName>
    <definedName name="금속재료">#REF!</definedName>
    <definedName name="금액">#REF!</definedName>
    <definedName name="금액1">'[50]#REF'!$CM$2:$CM$88</definedName>
    <definedName name="금액2">'[50]#REF'!$CQ$2:$CQ$88</definedName>
    <definedName name="금액3">'[50]#REF'!$CU$2:$CU$88</definedName>
    <definedName name="금액4">'[50]#REF'!$CY$2:$CY$88</definedName>
    <definedName name="금액5">'[50]#REF'!$DC$2:$DC$88</definedName>
    <definedName name="금액6">'[50]#REF'!$DG$2:$DG$88</definedName>
    <definedName name="금액대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칠시방">#REF!</definedName>
    <definedName name="금회수량">#REF!</definedName>
    <definedName name="기">[5]홍보비디오!#REF!</definedName>
    <definedName name="기1997">#REF!</definedName>
    <definedName name="기96083">#REF!</definedName>
    <definedName name="기96091">#REF!</definedName>
    <definedName name="기96093">#REF!</definedName>
    <definedName name="기96101">#REF!</definedName>
    <definedName name="기96103">#REF!</definedName>
    <definedName name="기96111">#REF!</definedName>
    <definedName name="기96113">#REF!</definedName>
    <definedName name="기96121">#REF!</definedName>
    <definedName name="기96123">#REF!</definedName>
    <definedName name="기97011">#REF!</definedName>
    <definedName name="기97013">#REF!</definedName>
    <definedName name="기게건주10">#REF!</definedName>
    <definedName name="기경">#REF!</definedName>
    <definedName name="기경1">#REF!</definedName>
    <definedName name="기계">#REF!</definedName>
    <definedName name="기계3">BlankMacro1</definedName>
    <definedName name="기계건주10">#REF!</definedName>
    <definedName name="기계건주5">#REF!</definedName>
    <definedName name="기계건주9">#REF!</definedName>
    <definedName name="기계경비">#REF!</definedName>
    <definedName name="기계경비1">[52]기본일위!$1:$1048576</definedName>
    <definedName name="기계공">#REF!</definedName>
    <definedName name="기계공001">#REF!</definedName>
    <definedName name="기계공002">#REF!</definedName>
    <definedName name="기계공011">#REF!</definedName>
    <definedName name="기계공982">#REF!</definedName>
    <definedName name="기계공991">#REF!</definedName>
    <definedName name="기계공992">#REF!</definedName>
    <definedName name="기계글로브">#REF!</definedName>
    <definedName name="기계등기구">#REF!</definedName>
    <definedName name="기계등주세척">#REF!</definedName>
    <definedName name="기계등주세척단독">#REF!</definedName>
    <definedName name="기계등주세척동시">#REF!</definedName>
    <definedName name="기계산출">#REF!</definedName>
    <definedName name="기계설치공">#REF!</definedName>
    <definedName name="기계설치공001">#REF!</definedName>
    <definedName name="기계설치공002">#REF!</definedName>
    <definedName name="기계설치공011">#REF!</definedName>
    <definedName name="기계설치공982">#REF!</definedName>
    <definedName name="기계설치공991">#REF!</definedName>
    <definedName name="기계설치공992">#REF!</definedName>
    <definedName name="기계운전기사">#REF!</definedName>
    <definedName name="기계터널세척">#REF!</definedName>
    <definedName name="기계터널야간">#REF!</definedName>
    <definedName name="기기기" hidden="1">#REF!</definedName>
    <definedName name="기기기기">#REF!</definedName>
    <definedName name="기기기기기기">#REF!</definedName>
    <definedName name="기기수량">#REF!</definedName>
    <definedName name="기기신설">#REF!</definedName>
    <definedName name="기기철거">#REF!</definedName>
    <definedName name="기노">#REF!</definedName>
    <definedName name="기노1">#REF!</definedName>
    <definedName name="기사1">#REF!</definedName>
    <definedName name="기사2">#REF!</definedName>
    <definedName name="기성내역">[0]!기성내역</definedName>
    <definedName name="기안" hidden="1">#REF!</definedName>
    <definedName name="기안변경" hidden="1">#REF!</definedName>
    <definedName name="기이">#REF!</definedName>
    <definedName name="기자재수량">#REF!</definedName>
    <definedName name="기재">#REF!</definedName>
    <definedName name="기재1">#REF!</definedName>
    <definedName name="기존화덕철거">#REF!</definedName>
    <definedName name="기준">#REF!</definedName>
    <definedName name="기초공사">#REF!</definedName>
    <definedName name="기타">#REF!</definedName>
    <definedName name="기타1">#REF!</definedName>
    <definedName name="기타2">#REF!</definedName>
    <definedName name="기타경비">#REF!</definedName>
    <definedName name="기타경비.입력">[53]갑지!#REF!</definedName>
    <definedName name="기타경비__입력">[47]갑지!#REF!</definedName>
    <definedName name="기타경비요율">[47]갑지!#REF!</definedName>
    <definedName name="기타경비요율.">[53]갑지!#REF!</definedName>
    <definedName name="기타공사">#REF!</definedName>
    <definedName name="기타노">#REF!</definedName>
    <definedName name="기타비목">#REF!</definedName>
    <definedName name="기타재">#REF!</definedName>
    <definedName name="김">[0]!김</definedName>
    <definedName name="김개똥">[54]제경집계!#REF!</definedName>
    <definedName name="김성혁">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김정">#REF!</definedName>
    <definedName name="김해변경분">BlankMacro1</definedName>
    <definedName name="꽃창포">#REF!</definedName>
    <definedName name="꽃향유">#REF!</definedName>
    <definedName name="끝">#REF!</definedName>
    <definedName name="ㄳㄳㄳㄳ">{"'용역비'!$A$4:$C$8"}</definedName>
    <definedName name="ㄳㅅ" hidden="1">#REF!</definedName>
    <definedName name="ㄴ">#REF!</definedName>
    <definedName name="ㄴ.">#REF!</definedName>
    <definedName name="ㄴㄴㄴ">#REF!</definedName>
    <definedName name="ㄴㄴㄴㄴ">[0]!BlankMacro1</definedName>
    <definedName name="ㄴ댜러ㅏ니아ㅣㅋ">'[9]#REF'!#REF!</definedName>
    <definedName name="ㄴㄹ">BlankMacro1</definedName>
    <definedName name="ㄴ러ㅏ">#REF!</definedName>
    <definedName name="ㄴㄻㄹ">[55]제직재!#REF!</definedName>
    <definedName name="ㄴㅁ">#N/A</definedName>
    <definedName name="ㄴㅁㅇㅁ">'[56]N賃率-職'!#REF!</definedName>
    <definedName name="ㄴㅁㅇㅁㄴ" hidden="1">#REF!</definedName>
    <definedName name="ㄴㅁㅈ">[18]제직재!#REF!</definedName>
    <definedName name="ㄴㅇ">BlankMacro1</definedName>
    <definedName name="ㄴㅇㄴㄴ">[0]!BlankMacro1</definedName>
    <definedName name="ㄴㅇㄴㅁ">#REF!</definedName>
    <definedName name="ㄴㅇㄹ">BlankMacro1</definedName>
    <definedName name="ㄴㅇㄹㄴㅇㄹㄴㅇㄹ">#REF!</definedName>
    <definedName name="ㄴㅇㄻㄴㅇㄹ">BlankMacro1</definedName>
    <definedName name="ㄴㅇㅁ">'[22]20관리비율'!$A$1:$D$25</definedName>
    <definedName name="ㄴㅇㅁㄴㄹㅇㅇ">#REF!</definedName>
    <definedName name="ㄴㅇㅍ">#N/A</definedName>
    <definedName name="ㄴㅇㅍㄴㅁ">#REF!</definedName>
    <definedName name="ㄴㅇㅎㄴㅇ" hidden="1">#REF!</definedName>
    <definedName name="ㄴ아러">#REF!</definedName>
    <definedName name="ㄴ어">'[9]#REF'!#REF!</definedName>
    <definedName name="ㄴ어ㅏㅑ">#REF!</definedName>
    <definedName name="ㄴ이라ㅓ">#REF!</definedName>
    <definedName name="ㄴ이ㅏ매">'[9]#REF'!#REF!</definedName>
    <definedName name="ㄴㅌ">'[18]설직재-1'!#REF!</definedName>
    <definedName name="나">[0]!나</definedName>
    <definedName name="나.">#REF!</definedName>
    <definedName name="나.주거공단완충녹지시설물공">#REF!</definedName>
    <definedName name="나나">#REF!</definedName>
    <definedName name="나나라라">#REF!</definedName>
    <definedName name="나랑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나비">#REF!</definedName>
    <definedName name="나ㅏㅓ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ㅓ리먀">'[9]#REF'!#REF!</definedName>
    <definedName name="나ㅣ러재ㅑ">#REF!</definedName>
    <definedName name="낙찰가">'[50]#REF'!$F$2:$F$88</definedName>
    <definedName name="낙찰율">#REF!</definedName>
    <definedName name="난연">#REF!</definedName>
    <definedName name="남럼">'[9]#REF'!#REF!</definedName>
    <definedName name="남어">'[9]#REF'!#REF!</definedName>
    <definedName name="남윤" hidden="1">{"'용역비'!$A$4:$C$8"}</definedName>
    <definedName name="남천H1.2">#REF!</definedName>
    <definedName name="내.전">#REF!</definedName>
    <definedName name="내고">#REF!</definedName>
    <definedName name="내부비계경">#REF!</definedName>
    <definedName name="내부비계노">#REF!</definedName>
    <definedName name="내부비계재">#REF!</definedName>
    <definedName name="내선전">#REF!</definedName>
    <definedName name="내선전공">#REF!</definedName>
    <definedName name="내선전공001">#REF!</definedName>
    <definedName name="내선전공002">#REF!</definedName>
    <definedName name="내선전공011">#REF!</definedName>
    <definedName name="내선전공982">#REF!</definedName>
    <definedName name="내선전공991">#REF!</definedName>
    <definedName name="내선전공992">#REF!</definedName>
    <definedName name="내역">#REF!</definedName>
    <definedName name="내역_file">#REF!</definedName>
    <definedName name="내역00년">#REF!</definedName>
    <definedName name="내역2">#REF!</definedName>
    <definedName name="내역329">BlankMacro1</definedName>
    <definedName name="내역3월29일">BlankMacro1</definedName>
    <definedName name="내역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역갑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용">#REF!</definedName>
    <definedName name="내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공001">#REF!</definedName>
    <definedName name="내장공002">#REF!</definedName>
    <definedName name="내장공011">#REF!</definedName>
    <definedName name="내장공982">#REF!</definedName>
    <definedName name="내장공991">#REF!</definedName>
    <definedName name="내장공992">#REF!</definedName>
    <definedName name="내전">#REF!</definedName>
    <definedName name="너">'[9]#REF'!#REF!</definedName>
    <definedName name="널자">'[9]#REF'!#REF!</definedName>
    <definedName name="네오비아면적">#REF!</definedName>
    <definedName name="네오비아면적1층">#REF!</definedName>
    <definedName name="네오비아면적2층">#REF!</definedName>
    <definedName name="년매출">#REF!</definedName>
    <definedName name="노1">#REF!</definedName>
    <definedName name="노2">#REF!</definedName>
    <definedName name="노3">#REF!</definedName>
    <definedName name="노4">#REF!</definedName>
    <definedName name="노5">#REF!</definedName>
    <definedName name="노6">#REF!</definedName>
    <definedName name="노경">#REF!</definedName>
    <definedName name="노말밴드">#REF!</definedName>
    <definedName name="노무">#REF!</definedName>
    <definedName name="노무1">#REF!</definedName>
    <definedName name="노무2">#REF!</definedName>
    <definedName name="노무3">#REF!</definedName>
    <definedName name="노무비">#REF!</definedName>
    <definedName name="勞務費">#REF!</definedName>
    <definedName name="노무비2">#REF!</definedName>
    <definedName name="노무비3">#REF!</definedName>
    <definedName name="노무비계1">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>#REF!</definedName>
    <definedName name="노임1">BlankMacro1</definedName>
    <definedName name="노임2">BlankMacro1</definedName>
    <definedName name="노임단가">#REF!</definedName>
    <definedName name="노임품명">#REF!</definedName>
    <definedName name="노즐공001">#REF!</definedName>
    <definedName name="노즐공002">#REF!</definedName>
    <definedName name="노즐공011">#REF!</definedName>
    <definedName name="노즐공982">#REF!</definedName>
    <definedName name="노즐공991">#REF!</definedName>
    <definedName name="노즐공992">#REF!</definedName>
    <definedName name="논">#REF!</definedName>
    <definedName name="농림">#REF!</definedName>
    <definedName name="누계수량">#REF!</definedName>
    <definedName name="눈주목">#REF!</definedName>
    <definedName name="눈주목H0.5">#REF!</definedName>
    <definedName name="느티나무">#REF!</definedName>
    <definedName name="느티나무H4.0xR12">#REF!</definedName>
    <definedName name="느티나무H4.5xR20">#REF!</definedName>
    <definedName name="느티나무H4.5xR25">#REF!</definedName>
    <definedName name="니럼">'[9]#REF'!#REF!</definedName>
    <definedName name="ㄶ">#REF!</definedName>
    <definedName name="ㄶㄹ">#REF!</definedName>
    <definedName name="ㄷ6ㅓ" hidden="1">{"'용역비'!$A$4:$C$8"}</definedName>
    <definedName name="ㄷㄱㄷㄱㄷㄱ" hidden="1">{"'용역비'!$A$4:$C$8"}</definedName>
    <definedName name="ㄷㄳ">#N/A</definedName>
    <definedName name="ㄷㄳㅎ">'[57]N賃率-職'!#REF!</definedName>
    <definedName name="ㄷㄷ" hidden="1">{"'용역비'!$A$4:$C$8"}</definedName>
    <definedName name="ㄷㄷㄱㄱ" hidden="1">{"'용역비'!$A$4:$C$8"}</definedName>
    <definedName name="ㄷㄷㄷ">[0]!BlankMacro1</definedName>
    <definedName name="ㄷㄷㄷㄷ">BlankMacro1</definedName>
    <definedName name="ㄷㅂㅎ">#REF!</definedName>
    <definedName name="ㄷ숃ㄱ" hidden="1">#REF!</definedName>
    <definedName name="ㄷㅍㅂ" hidden="1">{"'용역비'!$A$4:$C$8"}</definedName>
    <definedName name="ㄷㅎㄴ">'[17]설직재-1'!#REF!</definedName>
    <definedName name="다">#REF!</definedName>
    <definedName name="다.">#REF!</definedName>
    <definedName name="다목">#REF!</definedName>
    <definedName name="닥니야지">'[9]#REF'!#REF!</definedName>
    <definedName name="닥트공001">#REF!</definedName>
    <definedName name="닥트공002">#REF!</definedName>
    <definedName name="닥트공011">#REF!</definedName>
    <definedName name="닥트공982">#REF!</definedName>
    <definedName name="닥트공991">#REF!</definedName>
    <definedName name="닥트공992">#REF!</definedName>
    <definedName name="단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대비">#REF!</definedName>
    <definedName name="단가대상표">#REF!</definedName>
    <definedName name="단가대상표1">#REF!</definedName>
    <definedName name="단가비교">#REF!</definedName>
    <definedName name="단가비교표">#REF!,#REF!</definedName>
    <definedName name="단가산출">#REF!</definedName>
    <definedName name="단가산출49">#REF!</definedName>
    <definedName name="단가적용표">#REF!</definedName>
    <definedName name="단가조건영역">#REF!</definedName>
    <definedName name="단가조건표">#REF!</definedName>
    <definedName name="단가조사자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단가조사표">#REF!</definedName>
    <definedName name="단가표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뉘중량">#REF!</definedName>
    <definedName name="단수처리">#REF!</definedName>
    <definedName name="단열S경">#REF!</definedName>
    <definedName name="단열S노">#REF!</definedName>
    <definedName name="단열S재">#REF!</definedName>
    <definedName name="단열W경">#REF!</definedName>
    <definedName name="단열W노">#REF!</definedName>
    <definedName name="단열W재">#REF!</definedName>
    <definedName name="단열경">#REF!</definedName>
    <definedName name="단열노">#REF!</definedName>
    <definedName name="단열재">#REF!</definedName>
    <definedName name="단위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자취부A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당경">#REF!</definedName>
    <definedName name="당계">#REF!</definedName>
    <definedName name="당노">#REF!</definedName>
    <definedName name="당단">#REF!</definedName>
    <definedName name="당수">#REF!</definedName>
    <definedName name="당재">#REF!</definedName>
    <definedName name="대">[30]일위대가목록!#REF!</definedName>
    <definedName name="대가">#REF!</definedName>
    <definedName name="대가표">BlankMacro1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나무">#REF!</definedName>
    <definedName name="대상표">#REF!</definedName>
    <definedName name="대여금고면적">#REF!</definedName>
    <definedName name="대여금고벽체면적">#REF!</definedName>
    <definedName name="대여금고비면적">#REF!</definedName>
    <definedName name="대여금고전실면적">#REF!</definedName>
    <definedName name="대전내역서_대전추가비교표_List">#REF!</definedName>
    <definedName name="대하니">#REF!</definedName>
    <definedName name="댈타5">#REF!</definedName>
    <definedName name="더하기">[0]!더하기</definedName>
    <definedName name="덤프경비">#REF!</definedName>
    <definedName name="덤프노무">#REF!</definedName>
    <definedName name="덤프재료">#REF!</definedName>
    <definedName name="데이타">#REF!</definedName>
    <definedName name="도경1">#REF!</definedName>
    <definedName name="도경2">#REF!</definedName>
    <definedName name="도급1">#REF!</definedName>
    <definedName name="도급2">#REF!</definedName>
    <definedName name="도급가">#REF!</definedName>
    <definedName name="도급경비1">#REF!</definedName>
    <definedName name="도급경비2">#REF!</definedName>
    <definedName name="도급계">#REF!</definedName>
    <definedName name="도급계1">#REF!</definedName>
    <definedName name="도급계2">#REF!</definedName>
    <definedName name="도급계3">#REF!</definedName>
    <definedName name="도급공사">#REF!</definedName>
    <definedName name="도급단가">#REF!</definedName>
    <definedName name="도급분">#REF!</definedName>
    <definedName name="도급분경비">#REF!</definedName>
    <definedName name="도급분계">#REF!</definedName>
    <definedName name="도급수량">#REF!</definedName>
    <definedName name="도급예산액">#REF!</definedName>
    <definedName name="도급예상액">#REF!</definedName>
    <definedName name="도급재료">#REF!</definedName>
    <definedName name="도급재료1">#REF!</definedName>
    <definedName name="도급재료비">#REF!</definedName>
    <definedName name="도배공001">#REF!</definedName>
    <definedName name="도배공002">#REF!</definedName>
    <definedName name="도배공011">#REF!</definedName>
    <definedName name="도배공982">#REF!</definedName>
    <definedName name="도배공991">#REF!</definedName>
    <definedName name="도배공992">#REF!</definedName>
    <definedName name="도배소계">#REF!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서">#REF!</definedName>
    <definedName name="도서1">#REF!</definedName>
    <definedName name="도서2">#REF!</definedName>
    <definedName name="도서인쇄비">#REF!</definedName>
    <definedName name="도입">#REF!</definedName>
    <definedName name="도장경비">#REF!</definedName>
    <definedName name="도장공">#REF!</definedName>
    <definedName name="도장공001">#REF!</definedName>
    <definedName name="도장공002">#REF!</definedName>
    <definedName name="도장공011">#REF!</definedName>
    <definedName name="도장공982">#REF!</definedName>
    <definedName name="도장공991">#REF!</definedName>
    <definedName name="도장공992">#REF!</definedName>
    <definedName name="도장공사">#REF!</definedName>
    <definedName name="도장노">#REF!</definedName>
    <definedName name="도장노무">#REF!</definedName>
    <definedName name="도장소계">#REF!</definedName>
    <definedName name="도장재">#REF!</definedName>
    <definedName name="도장재료">#REF!</definedName>
    <definedName name="도편수001">#REF!</definedName>
    <definedName name="도편수002">#REF!</definedName>
    <definedName name="도편수011">#REF!</definedName>
    <definedName name="도편수982">#REF!</definedName>
    <definedName name="도편수991">#REF!</definedName>
    <definedName name="도편수992">#REF!</definedName>
    <definedName name="독립형E">#REF!</definedName>
    <definedName name="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돌단풍">#REF!</definedName>
    <definedName name="돌도리" hidden="1">[1]A!#REF!</definedName>
    <definedName name="돌도리이" hidden="1">#REF!</definedName>
    <definedName name="돌아가기">[0]!돌아가기</definedName>
    <definedName name="동_발_공__터_널">#REF!</definedName>
    <definedName name="동관단자">#REF!</definedName>
    <definedName name="동력반">#REF!</definedName>
    <definedName name="동발공_터널001">#REF!</definedName>
    <definedName name="동발공_터널002">#REF!</definedName>
    <definedName name="동발공_터널011">#REF!</definedName>
    <definedName name="동발공_터널982">#REF!</definedName>
    <definedName name="동발공_터널991">#REF!</definedName>
    <definedName name="동발공_터널992">#REF!</definedName>
    <definedName name="동백나무H2.0">#REF!</definedName>
    <definedName name="동별내역">#REF!</definedName>
    <definedName name="동별설계">#REF!</definedName>
    <definedName name="동암학교">#REF!</definedName>
    <definedName name="동원">#REF!</definedName>
    <definedName name="동원1">#REF!</definedName>
    <definedName name="되메우기경">#REF!</definedName>
    <definedName name="되메우기노">#REF!</definedName>
    <definedName name="되메우기재">#REF!</definedName>
    <definedName name="두번째집계표">#REF!</definedName>
    <definedName name="드잡이공001">#REF!</definedName>
    <definedName name="드잡이공002">#REF!</definedName>
    <definedName name="드잡이공011">#REF!</definedName>
    <definedName name="드잡이공982">#REF!</definedName>
    <definedName name="드잡이공991">#REF!</definedName>
    <definedName name="드잡이공992">#REF!</definedName>
    <definedName name="등기구보강">#REF!</definedName>
    <definedName name="디럭스면적">#REF!</definedName>
    <definedName name="디럭스면적1층">#REF!</definedName>
    <definedName name="디럭스면적2층">#REF!</definedName>
    <definedName name="때죽나무H3.0">#REF!</definedName>
    <definedName name="ㄹ120">#REF!</definedName>
    <definedName name="ㄹ212">#REF!</definedName>
    <definedName name="ㄹ221">#REF!</definedName>
    <definedName name="ㄹ2325">#REF!</definedName>
    <definedName name="ㄹ26">[58]추가대화!#REF!</definedName>
    <definedName name="ㄹ35">#REF!</definedName>
    <definedName name="ㄹㄴㅁ">[59]J直材4!$F$5:$G$5</definedName>
    <definedName name="ㄹㄹ">[0]!BlankMacro1</definedName>
    <definedName name="ㄹㄹㄹ">#REF!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">[55]제직재!#REF!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ㄹㄴㅁㄹ">#REF!</definedName>
    <definedName name="ㄹㅇㄴㄻㄴ">[20]!ㄹㅇㄴㄻㄴ</definedName>
    <definedName name="ㄹㅇㄶ" hidden="1">#REF!</definedName>
    <definedName name="ㄹㅇㄶ옿" hidden="1">'[60]N賃率-職'!$I$5:$I$30</definedName>
    <definedName name="ㄹㅇㄹㅇ" hidden="1">#REF!</definedName>
    <definedName name="ㄹㅇㅎㄹㅇㄴ">[61]I一般比!#REF!</definedName>
    <definedName name="ㄹㅇㅎㅀㅎ">'[3]N賃率-職'!#REF!</definedName>
    <definedName name="ㄹㅈㄷ">#N/A</definedName>
    <definedName name="ㄹㅈㄷㄴㅅㅎ">[62]J直材4!$F$5:$G$5</definedName>
    <definedName name="ㄹㅊ">BlankMacro1</definedName>
    <definedName name="ㄹ허">#REF!</definedName>
    <definedName name="ㄹ호">BlankMacro1</definedName>
    <definedName name="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라라">#N/A</definedName>
    <definedName name="라ㅏ">BlankMacro1</definedName>
    <definedName name="라ㅓ니">'[9]#REF'!#REF!</definedName>
    <definedName name="라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랙이설">#REF!</definedName>
    <definedName name="랙이설A">#REF!</definedName>
    <definedName name="러ㅗㄴ머ㅏㄹ">#REF!</definedName>
    <definedName name="레이스웨이">#REF!</definedName>
    <definedName name="렌즈">#REF!</definedName>
    <definedName name="로">#N/A</definedName>
    <definedName name="로ㅓ">BlankMacro1</definedName>
    <definedName name="로ㅓㄹ">#REF!</definedName>
    <definedName name="롤카페트면적">#REF!</definedName>
    <definedName name="롬나ㅓ">'[9]#REF'!#REF!</definedName>
    <definedName name="롯드">#REF!</definedName>
    <definedName name="료" hidden="1">{"'용역비'!$A$4:$C$8"}</definedName>
    <definedName name="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리리리">#REF!,#REF!,#REF!</definedName>
    <definedName name="리ㅣ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ㄺㅈㄷㄷㄱ">#N/A</definedName>
    <definedName name="ㄻㄴ">[20]!ㄻㄴ</definedName>
    <definedName name="ㄽㅁㄷ">#N/A</definedName>
    <definedName name="ㅀ">BlankMacro1</definedName>
    <definedName name="ㅀㅇㄴ">[62]J直材4!$F$5:$G$5</definedName>
    <definedName name="ㅀㅎ">#REF!</definedName>
    <definedName name="ㅁ" hidden="1">#REF!</definedName>
    <definedName name="ㅁ0">#REF!</definedName>
    <definedName name="ㅁ1">[5]경산!#REF!</definedName>
    <definedName name="ㅁ100">#REF!</definedName>
    <definedName name="ㅁ108">#REF!</definedName>
    <definedName name="ㅁ1100">#REF!</definedName>
    <definedName name="ㅁ1140">#REF!</definedName>
    <definedName name="ㅁ1144">#REF!</definedName>
    <definedName name="ㅁ1180">#REF!</definedName>
    <definedName name="ㅁ191">#REF!</definedName>
    <definedName name="ㅁ2">[63]경산!#REF!</definedName>
    <definedName name="ㅁ250">#REF!</definedName>
    <definedName name="ㅁ3">#REF!</definedName>
    <definedName name="ㅁ300">#REF!</definedName>
    <definedName name="ㅁ331">#REF!</definedName>
    <definedName name="ㅁ38">#REF!</definedName>
    <definedName name="ㅁ384K5">[5]홍보비디오!#REF!</definedName>
    <definedName name="ㅁ40">#REF!</definedName>
    <definedName name="ㅁ451">#REF!</definedName>
    <definedName name="ㅁ545">#REF!</definedName>
    <definedName name="ㅁ60">[5]직노!#REF!</definedName>
    <definedName name="ㅁ636">#REF!</definedName>
    <definedName name="ㅁa1140">#REF!</definedName>
    <definedName name="ㅁㄴ">#N/A</definedName>
    <definedName name="ㅁㄴㄹ">[45]I一般比!#REF!</definedName>
    <definedName name="ㅁㄴㄻ">[59]J直材4!$F$5:$G$5</definedName>
    <definedName name="ㅁㄴㅁ">'[18]제-노임'!#REF!</definedName>
    <definedName name="ㅁㄴㅇㄹ">#REF!</definedName>
    <definedName name="ㅁㄴㅇㄻㄴㅇㄹㄴㅁㅎㄴㅇㅎ" hidden="1">{"'용역비'!$A$4:$C$8"}</definedName>
    <definedName name="ㅁㄴㅇㅁ">[45]I一般比!#REF!</definedName>
    <definedName name="ㅁㄴㅇㅁㄴㅇ" hidden="1">#REF!</definedName>
    <definedName name="ㅁㄷㅂ">#N/A</definedName>
    <definedName name="ㅁㄹㅇㅁㅇㅎㅁ">#REF!</definedName>
    <definedName name="ㅁㄹㅇㅎㅁㅎ">#REF!</definedName>
    <definedName name="ㅁㄻ">#N/A</definedName>
    <definedName name="ㅁㅁ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ㅁㅁ158">#REF!</definedName>
    <definedName name="ㅁㅁ185">#REF!</definedName>
    <definedName name="ㅁㅁㅁ">#REF!</definedName>
    <definedName name="ㅁㅁㅁㅁ">{"'Sheet1'!$A$4","'Sheet1'!$A$9:$G$28"}</definedName>
    <definedName name="ㅁㅁㅁㅁㅁ" hidden="1">{"'용역비'!$A$4:$C$8"}</definedName>
    <definedName name="ㅁㅁㅁㅁㅁㅁㅁㅁ">#REF!</definedName>
    <definedName name="ㅁㅂ">'[64]N賃率-職'!#REF!</definedName>
    <definedName name="ㅁㅅㅅㅁㄱ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ㄴ">[3]I一般比!#REF!</definedName>
    <definedName name="ㅁㅇㄴㅀ">[65]J直材4!$F$5:$G$5</definedName>
    <definedName name="ㅁㅇ리">'[9]#REF'!#REF!</definedName>
    <definedName name="ㅁㅇㅇ">[45]I一般比!#REF!</definedName>
    <definedName name="마">[0]!마</definedName>
    <definedName name="마산영업국">[0]!마산영업국</definedName>
    <definedName name="마스콘수량">#REF!</definedName>
    <definedName name="마이톤면적1층">#REF!</definedName>
    <definedName name="마이톤면적2층">#REF!</definedName>
    <definedName name="망루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매매_2000">#REF!</definedName>
    <definedName name="매매_99">#REF!</definedName>
    <definedName name="매입형C1">#REF!</definedName>
    <definedName name="매입형C2">#REF!</definedName>
    <definedName name="매입형C3">#REF!</definedName>
    <definedName name="매크로1">[66]!매크로1</definedName>
    <definedName name="매크로2">[66]!매크로2</definedName>
    <definedName name="맥문동">#REF!</definedName>
    <definedName name="머릿말">[0]!머릿말</definedName>
    <definedName name="머신볼트">#REF!</definedName>
    <definedName name="멘트">#REF!</definedName>
    <definedName name="명찰1">#REF!</definedName>
    <definedName name="명찰2">#REF!</definedName>
    <definedName name="명찰가공">#REF!</definedName>
    <definedName name="명찰가공A">#REF!</definedName>
    <definedName name="명찰지중">#REF!</definedName>
    <definedName name="명찰지중A">#REF!</definedName>
    <definedName name="명찰철거1">#REF!</definedName>
    <definedName name="명찰취부1">#REF!</definedName>
    <definedName name="명찰취부2">#REF!</definedName>
    <definedName name="명취부1">#REF!</definedName>
    <definedName name="명취부3">#REF!</definedName>
    <definedName name="모" hidden="1">{#N/A,#N/A,FALSE,"전열산출서"}</definedName>
    <definedName name="모감주나무H3.0xR10">#REF!</definedName>
    <definedName name="모과나무">#REF!</definedName>
    <definedName name="모과나무H2.5">#REF!</definedName>
    <definedName name="모과나무H3.5">#REF!</definedName>
    <definedName name="모래">#REF!</definedName>
    <definedName name="모래1">#REF!</definedName>
    <definedName name="모형" hidden="1">{"'용역비'!$A$4:$C$8"}</definedName>
    <definedName name="모형01">[5]직노!#REF!</definedName>
    <definedName name="목">#REF!</definedName>
    <definedName name="목공경비">#REF!</definedName>
    <definedName name="목공노무">#REF!</definedName>
    <definedName name="목공사">#REF!</definedName>
    <definedName name="목공사소계">#REF!</definedName>
    <definedName name="목공재료">#REF!</definedName>
    <definedName name="목도001">#REF!</definedName>
    <definedName name="목도002">#REF!</definedName>
    <definedName name="목도011">#REF!</definedName>
    <definedName name="목도982">#REF!</definedName>
    <definedName name="목도991">#REF!</definedName>
    <definedName name="목도992">#REF!</definedName>
    <definedName name="목도공">#REF!</definedName>
    <definedName name="목록">#REF!</definedName>
    <definedName name="목록1">#REF!</definedName>
    <definedName name="목록2">#REF!</definedName>
    <definedName name="목록대상표">#REF!</definedName>
    <definedName name="목백합">#REF!</definedName>
    <definedName name="목조각공001">#REF!</definedName>
    <definedName name="목조각공002">#REF!</definedName>
    <definedName name="목조각공011">#REF!</definedName>
    <definedName name="목조각공982">#REF!</definedName>
    <definedName name="목조각공991">#REF!</definedName>
    <definedName name="목조각공992">#REF!</definedName>
    <definedName name="목차1">[67]기본일위!$1:$1048576</definedName>
    <definedName name="목차2">[67]기본일위!$1:$1048576</definedName>
    <definedName name="목차3">[67]기본일위!$1:$1048576</definedName>
    <definedName name="목표실행">[0]!목표실행</definedName>
    <definedName name="목표원가율품의서">[0]!목표원가율품의서</definedName>
    <definedName name="몰라">[68]직노!#REF!</definedName>
    <definedName name="무궁화">#REF!</definedName>
    <definedName name="무대조명">#REF!</definedName>
    <definedName name="무선_케이블">#REF!</definedName>
    <definedName name="무선안테나공">#REF!</definedName>
    <definedName name="무선안테나공001">#REF!</definedName>
    <definedName name="무선안테나공002">#REF!</definedName>
    <definedName name="무선안테나공011">#REF!</definedName>
    <definedName name="무선안테나공982">#REF!</definedName>
    <definedName name="무선안테나공991">#REF!</definedName>
    <definedName name="무선안테나공992">#REF!</definedName>
    <definedName name="무선통신">#REF!</definedName>
    <definedName name="문성가구">#REF!</definedName>
    <definedName name="문성김대한">#REF!</definedName>
    <definedName name="물가">#REF!</definedName>
    <definedName name="물가2">#REF!</definedName>
    <definedName name="물가변동내역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물량도면표지">#REF!</definedName>
    <definedName name="물량범위">#REF!</definedName>
    <definedName name="물량산출2">[69]업체명!$A:$A</definedName>
    <definedName name="물량산출조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뭐냐">#REF!</definedName>
    <definedName name="뭐야">#REF!</definedName>
    <definedName name="뮤">#REF!</definedName>
    <definedName name="뮤2">#REF!</definedName>
    <definedName name="미">#REF!</definedName>
    <definedName name="미_장_공">#REF!</definedName>
    <definedName name="미리보기">[0]!미리보기</definedName>
    <definedName name="미장">#REF!</definedName>
    <definedName name="미장B공과잡비">#REF!</definedName>
    <definedName name="미장B소계">#REF!</definedName>
    <definedName name="미장C소계">#REF!</definedName>
    <definedName name="미장경비">#REF!</definedName>
    <definedName name="미장공">#REF!</definedName>
    <definedName name="미장공001">#REF!</definedName>
    <definedName name="미장공002">#REF!</definedName>
    <definedName name="미장공011">#REF!</definedName>
    <definedName name="미장공982">#REF!</definedName>
    <definedName name="미장공991">#REF!</definedName>
    <definedName name="미장공992">#REF!</definedName>
    <definedName name="미장공과잡비">#REF!</definedName>
    <definedName name="미장공사">#REF!</definedName>
    <definedName name="미장노">#REF!</definedName>
    <definedName name="미장노무">#REF!</definedName>
    <definedName name="미장소계">#REF!</definedName>
    <definedName name="미장재">#REF!</definedName>
    <definedName name="미장재료">#REF!</definedName>
    <definedName name="민">BlankMacro1</definedName>
    <definedName name="민정">BlankMacro1</definedName>
    <definedName name="민정1">BlankMacro1</definedName>
    <definedName name="ㅂ">#REF!</definedName>
    <definedName name="ㅂㄱㄷㄷㅄ">'[44]N賃率-職'!#REF!</definedName>
    <definedName name="ㅂㄷ">[62]J直材4!$F$5:$G$5</definedName>
    <definedName name="ㅂㄷㅂ">#REF!</definedName>
    <definedName name="ㅂㅁㅈㅁ">[70]J直材4!$F$5:$G$5</definedName>
    <definedName name="ㅂㅂ">#REF!</definedName>
    <definedName name="ㅂㅂㅂ">{"'용역비'!$A$4:$C$8"}</definedName>
    <definedName name="ㅂㅂㅂㅂ">[0]!ㅂㅂㅂㅂ</definedName>
    <definedName name="ㅂㅂㅂㅂㅂㅂ" hidden="1">{"'용역비'!$A$4:$C$8"}</definedName>
    <definedName name="ㅂㅇㅁ">'[44]N賃率-職'!#REF!</definedName>
    <definedName name="ㅂㅈㄷ">[24]I一般比!#REF!</definedName>
    <definedName name="ㅂㅈㄷㄱ">'[71]20관리비율'!$A$1:$D$25</definedName>
    <definedName name="ㅂㅈㅇㄹㅊ">#REF!</definedName>
    <definedName name="바닥면적2층">#REF!</definedName>
    <definedName name="바닥재소계">#REF!</definedName>
    <definedName name="바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바부">{"'용역비'!$A$4:$C$8"}</definedName>
    <definedName name="바인드A">#REF!</definedName>
    <definedName name="바인드B">#REF!</definedName>
    <definedName name="바인드C">#REF!</definedName>
    <definedName name="바인드선">#REF!</definedName>
    <definedName name="바인드선1">#REF!</definedName>
    <definedName name="바인드선A">#REF!</definedName>
    <definedName name="바인드신설1">#REF!</definedName>
    <definedName name="바인드신설2">#REF!</definedName>
    <definedName name="바인드신설3">#REF!</definedName>
    <definedName name="바인드신설4">#REF!</definedName>
    <definedName name="바인드해체1">#REF!</definedName>
    <definedName name="바탕">#REF!</definedName>
    <definedName name="박">#N/A</definedName>
    <definedName name="박1">#REF!</definedName>
    <definedName name="박상운">#REF!</definedName>
    <definedName name="박스">#REF!</definedName>
    <definedName name="박태기">#REF!</definedName>
    <definedName name="박피">#REF!</definedName>
    <definedName name="반경관1">#REF!</definedName>
    <definedName name="반경관A">#REF!</definedName>
    <definedName name="발전기">#REF!</definedName>
    <definedName name="발주">#REF!</definedName>
    <definedName name="발주금액">#N/A</definedName>
    <definedName name="발주이름">#REF!</definedName>
    <definedName name="발주처">'[50]#REF'!$C$2:$C$88</definedName>
    <definedName name="발포1">#REF!</definedName>
    <definedName name="발포2">#REF!</definedName>
    <definedName name="발포A">#REF!</definedName>
    <definedName name="밤">[72]basic_info!$C$3</definedName>
    <definedName name="방송">#REF!</definedName>
    <definedName name="방송설비">#REF!</definedName>
    <definedName name="방송지">#REF!</definedName>
    <definedName name="방수경비">#REF!</definedName>
    <definedName name="방수공">#REF!</definedName>
    <definedName name="방수공001">#REF!</definedName>
    <definedName name="방수공002">#REF!</definedName>
    <definedName name="방수공011">#REF!</definedName>
    <definedName name="방수공982">#REF!</definedName>
    <definedName name="방수공991">#REF!</definedName>
    <definedName name="방수공992">#REF!</definedName>
    <definedName name="방수공과잡비">#REF!</definedName>
    <definedName name="방수공사">#REF!</definedName>
    <definedName name="방수내역">#REF!</definedName>
    <definedName name="방수노">#REF!</definedName>
    <definedName name="방수노무">#REF!</definedName>
    <definedName name="방수미장공사">#REF!</definedName>
    <definedName name="방수소계">#REF!</definedName>
    <definedName name="방수시설">#REF!</definedName>
    <definedName name="방수장치">#REF!</definedName>
    <definedName name="방수재">#REF!</definedName>
    <definedName name="방수재료">#REF!</definedName>
    <definedName name="방습경">#REF!</definedName>
    <definedName name="방습노">#REF!</definedName>
    <definedName name="방습재">#REF!</definedName>
    <definedName name="배관">#REF!</definedName>
    <definedName name="배관공">#REF!</definedName>
    <definedName name="배관공001">#REF!</definedName>
    <definedName name="배관공002">#REF!</definedName>
    <definedName name="배관공011">#REF!</definedName>
    <definedName name="배관공982">#REF!</definedName>
    <definedName name="배관공991">#REF!</definedName>
    <definedName name="배관공992">#REF!</definedName>
    <definedName name="배관공수율" hidden="1">'[73]N賃率-職'!$I$5:$I$30</definedName>
    <definedName name="배관길이">BlankMacro1</definedName>
    <definedName name="배노">#REF!</definedName>
    <definedName name="배롱나무">#REF!</definedName>
    <definedName name="배롱나무H2.5xR7">#REF!</definedName>
    <definedName name="배롱나무H3.5xR20">#REF!</definedName>
    <definedName name="배선기구">#REF!</definedName>
    <definedName name="배수공">#REF!</definedName>
    <definedName name="배수공망">#REF!</definedName>
    <definedName name="배수공이다">#REF!</definedName>
    <definedName name="배수관1">[74]기본일위!$1:$1048576</definedName>
    <definedName name="배인">#REF!</definedName>
    <definedName name="배자">#REF!</definedName>
    <definedName name="배재">#REF!</definedName>
    <definedName name="배전">#REF!</definedName>
    <definedName name="배전전공">#REF!</definedName>
    <definedName name="배전전공001">#REF!</definedName>
    <definedName name="배전전공002">#REF!</definedName>
    <definedName name="배전전공011">#REF!</definedName>
    <definedName name="배전전공982">#REF!</definedName>
    <definedName name="배전전공991">#REF!</definedName>
    <definedName name="배전전공992">#REF!</definedName>
    <definedName name="배전활선전공001">#REF!</definedName>
    <definedName name="배전활선전공002">#REF!</definedName>
    <definedName name="배전활선전공011">#REF!</definedName>
    <definedName name="배전활선전공982">#REF!</definedName>
    <definedName name="배전활선전공991">#REF!</definedName>
    <definedName name="배전활선전공992">#REF!</definedName>
    <definedName name="백열등100W">#REF!</definedName>
    <definedName name="백열등30W">#REF!</definedName>
    <definedName name="백열등60W">#REF!</definedName>
    <definedName name="백철쭉H0.3">#REF!</definedName>
    <definedName name="밴드1">#REF!</definedName>
    <definedName name="밴드2">#REF!</definedName>
    <definedName name="밴드철거A">#REF!</definedName>
    <definedName name="밴드취부1">#REF!</definedName>
    <definedName name="밸브">#REF!</definedName>
    <definedName name="번호">#REF!</definedName>
    <definedName name="벌목공011">#REF!</definedName>
    <definedName name="벌목부001">#REF!</definedName>
    <definedName name="벌목부002">#REF!</definedName>
    <definedName name="벌목부982">#REF!</definedName>
    <definedName name="벌목부991">#REF!</definedName>
    <definedName name="벌목부992">#REF!</definedName>
    <definedName name="범위">#REF!</definedName>
    <definedName name="벽_돌__블_럭__제_작_공">#REF!</definedName>
    <definedName name="벽돌_블럭_제작공011">#REF!</definedName>
    <definedName name="벽돌_블록_제작공001">#REF!</definedName>
    <definedName name="벽돌_블록_제작공002">#REF!</definedName>
    <definedName name="벽돌_블록_제작공982">#REF!</definedName>
    <definedName name="벽돌_블록_제작공991">#REF!</definedName>
    <definedName name="벽돌_블록_제작공992">#REF!</definedName>
    <definedName name="벽돌소경">#REF!</definedName>
    <definedName name="벽돌소노">#REF!</definedName>
    <definedName name="벽돌소재">#REF!</definedName>
    <definedName name="벽철">#REF!</definedName>
    <definedName name="벽철1">#REF!</definedName>
    <definedName name="벽철A">#REF!</definedName>
    <definedName name="벽체VP200">#REF!</definedName>
    <definedName name="벽체VP700">#REF!</definedName>
    <definedName name="변경">#REF!</definedName>
    <definedName name="변경전">#REF!</definedName>
    <definedName name="변경후">#REF!</definedName>
    <definedName name="변계">#REF!</definedName>
    <definedName name="변노">#REF!</definedName>
    <definedName name="변동경비">#REF!</definedName>
    <definedName name="변수">#REF!</definedName>
    <definedName name="변압기">#REF!</definedName>
    <definedName name="변재">#REF!</definedName>
    <definedName name="변전전공001">#REF!</definedName>
    <definedName name="변전전공002">#REF!</definedName>
    <definedName name="변전전공011">#REF!</definedName>
    <definedName name="변전전공982">#REF!</definedName>
    <definedName name="변전전공991">#REF!</definedName>
    <definedName name="변전전공992">#REF!</definedName>
    <definedName name="보">'[5]#REF'!#REF!</definedName>
    <definedName name="보굴착">#REF!</definedName>
    <definedName name="보노">#REF!</definedName>
    <definedName name="보노1">#REF!</definedName>
    <definedName name="보도">#REF!</definedName>
    <definedName name="보도경계블럭수량">#REF!</definedName>
    <definedName name="보링공_지질조사001">#REF!</definedName>
    <definedName name="보링공_지질조사002">#REF!</definedName>
    <definedName name="보링공_지질조사011">#REF!</definedName>
    <definedName name="보링공_지질조사982">#REF!</definedName>
    <definedName name="보링공_지질조사991">#REF!</definedName>
    <definedName name="보링공_지질조사992">#REF!</definedName>
    <definedName name="보안공001">#REF!</definedName>
    <definedName name="보안공002">#REF!</definedName>
    <definedName name="보안공011">#REF!</definedName>
    <definedName name="보안공982">#REF!</definedName>
    <definedName name="보안공991">#REF!</definedName>
    <definedName name="보안공992">#REF!</definedName>
    <definedName name="보양경">#REF!</definedName>
    <definedName name="보양노">#REF!</definedName>
    <definedName name="보양바닥경">#REF!</definedName>
    <definedName name="보양바닥노">#REF!</definedName>
    <definedName name="보양바닥재">#REF!</definedName>
    <definedName name="보양재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온">#REF!</definedName>
    <definedName name="보온공001">#REF!</definedName>
    <definedName name="보온공002">#REF!</definedName>
    <definedName name="보온공011">#REF!</definedName>
    <definedName name="보온공982">#REF!</definedName>
    <definedName name="보온공991">#REF!</definedName>
    <definedName name="보온공992">#REF!</definedName>
    <definedName name="보인">#REF!</definedName>
    <definedName name="보일러공001">#REF!</definedName>
    <definedName name="보일러공002">#REF!</definedName>
    <definedName name="보일러공011">#REF!</definedName>
    <definedName name="보일러공982">#REF!</definedName>
    <definedName name="보일러공991">#REF!</definedName>
    <definedName name="보일러공992">#REF!</definedName>
    <definedName name="보자">#REF!</definedName>
    <definedName name="보재">#REF!</definedName>
    <definedName name="보재1">#REF!</definedName>
    <definedName name="보조기층ㄹ">#REF!</definedName>
    <definedName name="보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차도경계블럭수량">#REF!</definedName>
    <definedName name="보통선원001">#REF!</definedName>
    <definedName name="보통선원002">#REF!</definedName>
    <definedName name="보통선원011">#REF!</definedName>
    <definedName name="보통선원982">#REF!</definedName>
    <definedName name="보통선원991">#REF!</definedName>
    <definedName name="보통선원992">#REF!</definedName>
    <definedName name="보통인부">#REF!</definedName>
    <definedName name="보통인부001">#REF!</definedName>
    <definedName name="보통인부002">#REF!</definedName>
    <definedName name="보통인부011">#REF!</definedName>
    <definedName name="보통인부982">#REF!</definedName>
    <definedName name="보통인부991">#REF!</definedName>
    <definedName name="보통인부992">#REF!</definedName>
    <definedName name="보통합판12">#REF!</definedName>
    <definedName name="보통합판4.6">#REF!</definedName>
    <definedName name="보할공정표">[0]!보할공정표</definedName>
    <definedName name="보험">#REF!</definedName>
    <definedName name="복리">#REF!</definedName>
    <definedName name="복리1">#REF!</definedName>
    <definedName name="복리2">#REF!</definedName>
    <definedName name="복리후생비">#REF!</definedName>
    <definedName name="복사">#REF!</definedName>
    <definedName name="본동경비">#REF!</definedName>
    <definedName name="본동계">#REF!</definedName>
    <definedName name="본동노무">#REF!</definedName>
    <definedName name="본동재료">#REF!</definedName>
    <definedName name="봉시설1">#REF!</definedName>
    <definedName name="부가">#REF!</definedName>
    <definedName name="부가가치세">#REF!</definedName>
    <definedName name="附加價値稅">#REF!</definedName>
    <definedName name="부가세">#REF!</definedName>
    <definedName name="부강역구내">#REF!</definedName>
    <definedName name="부대갑지1">#REF!</definedName>
    <definedName name="부대경">#REF!</definedName>
    <definedName name="부대공">#REF!</definedName>
    <definedName name="부대공망">#REF!</definedName>
    <definedName name="부대노">#REF!</definedName>
    <definedName name="부대비">#REF!</definedName>
    <definedName name="부대일위대가">#REF!</definedName>
    <definedName name="부대입찰품의서">[0]!부대입찰품의서</definedName>
    <definedName name="부대재">#REF!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스닥트">#REF!</definedName>
    <definedName name="부하">#REF!</definedName>
    <definedName name="분배함">#REF!</definedName>
    <definedName name="분배함철거">#REF!</definedName>
    <definedName name="분배함취부">#REF!</definedName>
    <definedName name="분사A">#REF!</definedName>
    <definedName name="분사처리">#REF!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전반">#REF!</definedName>
    <definedName name="붙임쇠">#REF!</definedName>
    <definedName name="브레드">#REF!</definedName>
    <definedName name="브이c">#REF!</definedName>
    <definedName name="비_계_공">#REF!</definedName>
    <definedName name="비계">#REF!</definedName>
    <definedName name="비계공">#REF!</definedName>
    <definedName name="비계공001">#REF!</definedName>
    <definedName name="비계공002">#REF!</definedName>
    <definedName name="비계공011">#REF!</definedName>
    <definedName name="비계공982">#REF!</definedName>
    <definedName name="비계공991">#REF!</definedName>
    <definedName name="비계공992">#REF!</definedName>
    <definedName name="비교">BlankMacro1</definedName>
    <definedName name="비교표1">[75]기본일위!$1:$1048576</definedName>
    <definedName name="비교표2">[76]기본일위!$1:$1048576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비목출력">#REF!</definedName>
    <definedName name="비비추">#REF!</definedName>
    <definedName name="비율">#REF!</definedName>
    <definedName name="비주요">#REF!</definedName>
    <definedName name="빌딩통합관리">[0]!BlankMacro1</definedName>
    <definedName name="빌딩통합관리3">[0]!BlankMacro1</definedName>
    <definedName name="빗물받이1">#REF!</definedName>
    <definedName name="빗물받이2">#REF!</definedName>
    <definedName name="빼기">[0]!빼기</definedName>
    <definedName name="ㅅㅅ" hidden="1">#REF!</definedName>
    <definedName name="사">#REF!</definedName>
    <definedName name="사경1">#REF!</definedName>
    <definedName name="사경2">#REF!</definedName>
    <definedName name="사굴착">#REF!</definedName>
    <definedName name="사급경비">#REF!</definedName>
    <definedName name="사급경비1">#REF!</definedName>
    <definedName name="사급장비">#REF!</definedName>
    <definedName name="사급장비비">#REF!</definedName>
    <definedName name="사급재료">#REF!</definedName>
    <definedName name="사급재료1">#REF!</definedName>
    <definedName name="사급재료비">#REF!</definedName>
    <definedName name="사리도">#REF!</definedName>
    <definedName name="사무소경">#REF!</definedName>
    <definedName name="사무소노">#REF!</definedName>
    <definedName name="사무소재">#REF!</definedName>
    <definedName name="사용수량">#REF!</definedName>
    <definedName name="사인">#REF!</definedName>
    <definedName name="사인일위">#REF!</definedName>
    <definedName name="사재1">#REF!</definedName>
    <definedName name="사재2">#REF!</definedName>
    <definedName name="사철나무H1.2">#REF!</definedName>
    <definedName name="산보">#REF!</definedName>
    <definedName name="산안">#REF!</definedName>
    <definedName name="산재">#REF!</definedName>
    <definedName name="산재1">#REF!</definedName>
    <definedName name="산재2">#REF!</definedName>
    <definedName name="산재보험료">#REF!</definedName>
    <definedName name="산재보험료..입력">[53]갑지!#REF!</definedName>
    <definedName name="산재보험료__입력">[47]갑지!#REF!</definedName>
    <definedName name="산재보험료요율">[47]갑지!#REF!</definedName>
    <definedName name="산정">#REF!</definedName>
    <definedName name="산철쭉">#REF!</definedName>
    <definedName name="산추">#REF!</definedName>
    <definedName name="산출근거">BlankMacro1</definedName>
    <definedName name="산출내역">#REF!</definedName>
    <definedName name="산출내역서">#REF!</definedName>
    <definedName name="산출사인" hidden="1">{"'용역비'!$A$4:$C$8"}</definedName>
    <definedName name="산출조서2">[69]관리!$C$22:$H$22</definedName>
    <definedName name="산표">#REF!</definedName>
    <definedName name="삼">#REF!</definedName>
    <definedName name="삼.관리및편익시설물공">#REF!</definedName>
    <definedName name="삼각노">#REF!</definedName>
    <definedName name="삼각재">#REF!</definedName>
    <definedName name="삼랑진산출">#REF!</definedName>
    <definedName name="삼발이대노">#REF!</definedName>
    <definedName name="삼발이대재">#REF!</definedName>
    <definedName name="삼발이소노">#REF!</definedName>
    <definedName name="삼발이소재">#REF!</definedName>
    <definedName name="상구">#REF!</definedName>
    <definedName name="상급원자력기술자001">#REF!</definedName>
    <definedName name="상급원자력기술자002">#REF!</definedName>
    <definedName name="상급원자력기술자011">#REF!</definedName>
    <definedName name="상급원자력기술자982">#REF!</definedName>
    <definedName name="상급원자력기술자991">#REF!</definedName>
    <definedName name="상급원자력기술자992">#REF!</definedName>
    <definedName name="상부몰딩150길이">#REF!</definedName>
    <definedName name="상수도공">#REF!</definedName>
    <definedName name="상수도공집계표">#REF!</definedName>
    <definedName name="새들">#REF!</definedName>
    <definedName name="새들1">#REF!</definedName>
    <definedName name="새들2">#REF!</definedName>
    <definedName name="새들A">#REF!</definedName>
    <definedName name="새이름">BlankMacro1</definedName>
    <definedName name="생경">#REF!</definedName>
    <definedName name="생경1">#REF!</definedName>
    <definedName name="생노">#REF!</definedName>
    <definedName name="생노1">#REF!</definedName>
    <definedName name="생이">#REF!</definedName>
    <definedName name="생재">#REF!</definedName>
    <definedName name="생재1">#REF!</definedName>
    <definedName name="샷_시_공">#REF!</definedName>
    <definedName name="샷시공001">#REF!</definedName>
    <definedName name="샷시공002">#REF!</definedName>
    <definedName name="샷시공011">#REF!</definedName>
    <definedName name="샷시공982">#REF!</definedName>
    <definedName name="샷시공991">#REF!</definedName>
    <definedName name="샷시공992">#REF!</definedName>
    <definedName name="서양측백H3.0">#REF!</definedName>
    <definedName name="서울수량계산">#REF!</definedName>
    <definedName name="서원기산">#REF!</definedName>
    <definedName name="서정석">#REF!</definedName>
    <definedName name="석_공">#REF!</definedName>
    <definedName name="석A소계">#REF!</definedName>
    <definedName name="석B소계">#REF!</definedName>
    <definedName name="석공">#REF!</definedName>
    <definedName name="석공001">#REF!</definedName>
    <definedName name="석공002">#REF!</definedName>
    <definedName name="석공011">#REF!</definedName>
    <definedName name="석공982">#REF!</definedName>
    <definedName name="석공991">#REF!</definedName>
    <definedName name="석공992">#REF!</definedName>
    <definedName name="석공경비">#REF!</definedName>
    <definedName name="석공노무">#REF!</definedName>
    <definedName name="석공사">#REF!</definedName>
    <definedName name="석공재료">#REF!</definedName>
    <definedName name="석노">#REF!</definedName>
    <definedName name="석재">#REF!</definedName>
    <definedName name="석조각공001">#REF!</definedName>
    <definedName name="석조각공002">#REF!</definedName>
    <definedName name="석조각공011">#REF!</definedName>
    <definedName name="석조각공982">#REF!</definedName>
    <definedName name="석조각공991">#REF!</definedName>
    <definedName name="석조각공992">#REF!</definedName>
    <definedName name="석축1">[77]기본일위!$1:$1048576</definedName>
    <definedName name="선로">#REF!</definedName>
    <definedName name="선로분계">#REF!</definedName>
    <definedName name="선로수량">#REF!</definedName>
    <definedName name="선로신설">#REF!</definedName>
    <definedName name="선로철거">#REF!</definedName>
    <definedName name="선부001">#REF!</definedName>
    <definedName name="선부002">#REF!</definedName>
    <definedName name="선부011">#REF!</definedName>
    <definedName name="선부982">#REF!</definedName>
    <definedName name="선부991">#REF!</definedName>
    <definedName name="선부992">#REF!</definedName>
    <definedName name="설간접">#N/A</definedName>
    <definedName name="설계">#REF!</definedName>
    <definedName name="설계가">'[50]#REF'!$D$2:$D$88</definedName>
    <definedName name="설계내역">#REF!</definedName>
    <definedName name="설비">#REF!</definedName>
    <definedName name="설비기초일위">#REF!</definedName>
    <definedName name="설비현조">#N/A</definedName>
    <definedName name="설집">#REF!</definedName>
    <definedName name="설치">#REF!</definedName>
    <definedName name="설치경비">#REF!</definedName>
    <definedName name="설치노무비">#REF!</definedName>
    <definedName name="설치이윤">#REF!</definedName>
    <definedName name="설치재료비">#REF!</definedName>
    <definedName name="설치직접노무비">#REF!</definedName>
    <definedName name="설치직접노무비전">#REF!</definedName>
    <definedName name="세금">#REF!</definedName>
    <definedName name="세금1">#REF!</definedName>
    <definedName name="세금2">#REF!</definedName>
    <definedName name="세금계산서">#N/A</definedName>
    <definedName name="세금과공과">#REF!</definedName>
    <definedName name="세천예산">#REF!</definedName>
    <definedName name="소">[0]!BlankMacro1</definedName>
    <definedName name="소거">#REF!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나무H2.5">#REF!</definedName>
    <definedName name="소나무H3.0">#REF!</definedName>
    <definedName name="소나무H4.0">#REF!</definedName>
    <definedName name="소나무H5.0">#REF!</definedName>
    <definedName name="소모">#REF!</definedName>
    <definedName name="소모1">#REF!</definedName>
    <definedName name="소모2">#REF!</definedName>
    <definedName name="소모품">#REF!</definedName>
    <definedName name="소모품1">#REF!</definedName>
    <definedName name="소모품비">#REF!</definedName>
    <definedName name="소방">#REF!</definedName>
    <definedName name="소방감리">#REF!</definedName>
    <definedName name="소방조">#REF!</definedName>
    <definedName name="소방지">#REF!</definedName>
    <definedName name="소장">'[50]#REF'!$M$2:$M$88</definedName>
    <definedName name="소켓아이">#REF!</definedName>
    <definedName name="소트">#REF!</definedName>
    <definedName name="소프트">#N/A</definedName>
    <definedName name="소화기">#REF!</definedName>
    <definedName name="송신광출력">#REF!</definedName>
    <definedName name="송전전공">#REF!</definedName>
    <definedName name="송전전공001">#REF!</definedName>
    <definedName name="송전전공002">#REF!</definedName>
    <definedName name="송전전공011">#REF!</definedName>
    <definedName name="송전전공982">#REF!</definedName>
    <definedName name="송전전공991">#REF!</definedName>
    <definedName name="송전전공992">#REF!</definedName>
    <definedName name="송전환선전공011">#REF!</definedName>
    <definedName name="송전활선전공001">#REF!</definedName>
    <definedName name="송전활선전공002">#REF!</definedName>
    <definedName name="송전활선전공982">#REF!</definedName>
    <definedName name="송전활선전공991">#REF!</definedName>
    <definedName name="송전활선전공992">#REF!</definedName>
    <definedName name="수____종">#REF!</definedName>
    <definedName name="수_입_자_재">#REF!</definedName>
    <definedName name="수_입_자_재1">#REF!</definedName>
    <definedName name="수경단가">#REF!</definedName>
    <definedName name="수경단가1">#REF!</definedName>
    <definedName name="수경일위">#REF!</definedName>
    <definedName name="수도">#REF!</definedName>
    <definedName name="수도1">#REF!</definedName>
    <definedName name="수도2">#REF!</definedName>
    <definedName name="수도광열비">#REF!</definedName>
    <definedName name="수도료">#REF!</definedName>
    <definedName name="수량검토">#REF!</definedName>
    <definedName name="수량계산">#REF!</definedName>
    <definedName name="수량계산1">#REF!</definedName>
    <definedName name="수량산출">#REF!</definedName>
    <definedName name="수량산출2">BlankMacro1</definedName>
    <definedName name="수량산출5">BlankMacro1</definedName>
    <definedName name="수량산출서" hidden="1">#REF!</definedName>
    <definedName name="수량산출서2">#REF!</definedName>
    <definedName name="수량산출서표지">BlankMacro1</definedName>
    <definedName name="수량조서1">#REF!</definedName>
    <definedName name="수량조서2">#REF!</definedName>
    <definedName name="수량집계밀">#REF!</definedName>
    <definedName name="수량집계양">#REF!</definedName>
    <definedName name="수목">#REF!</definedName>
    <definedName name="수목수량">#REF!</definedName>
    <definedName name="수목자재">#N/A</definedName>
    <definedName name="수배전">#REF!</definedName>
    <definedName name="수수꽃다리">#REF!</definedName>
    <definedName name="수수꽃다리H1.8">#REF!</definedName>
    <definedName name="수은등100W">#REF!</definedName>
    <definedName name="수은등200W">#REF!</definedName>
    <definedName name="수은등250W">#REF!</definedName>
    <definedName name="수은등300W">#REF!</definedName>
    <definedName name="수은등400W">#REF!</definedName>
    <definedName name="수입자재">#REF!</definedName>
    <definedName name="수입장비">#REF!</definedName>
    <definedName name="수입장비계">#REF!</definedName>
    <definedName name="수장경비">#REF!</definedName>
    <definedName name="수장공사">#REF!</definedName>
    <definedName name="수장노">#REF!</definedName>
    <definedName name="수장노무">#REF!</definedName>
    <definedName name="수장재">#REF!</definedName>
    <definedName name="수장재료">#REF!</definedName>
    <definedName name="수정내역">#REF!</definedName>
    <definedName name="수평귀경">#REF!</definedName>
    <definedName name="수평귀노">#REF!</definedName>
    <definedName name="수평귀재">#REF!</definedName>
    <definedName name="수평평">#REF!</definedName>
    <definedName name="수평평경">#REF!</definedName>
    <definedName name="수평평노">#REF!</definedName>
    <definedName name="순공">#REF!</definedName>
    <definedName name="순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">#REF!</definedName>
    <definedName name="순공사비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원가">#REF!</definedName>
    <definedName name="純工事原價">#REF!</definedName>
    <definedName name="순번">#REF!</definedName>
    <definedName name="숨기기">[0]!숨기기</definedName>
    <definedName name="숨기지않기">[0]!숨기지않기</definedName>
    <definedName name="쉴드1">#REF!</definedName>
    <definedName name="쉴드A">#REF!</definedName>
    <definedName name="스노">#REF!</definedName>
    <definedName name="스위치_단로1구">#REF!</definedName>
    <definedName name="스위치_삼로">#REF!</definedName>
    <definedName name="스재">#REF!</definedName>
    <definedName name="스텐걸레받이">#REF!</definedName>
    <definedName name="스틸갈바후렘B길이">#REF!</definedName>
    <definedName name="스틸갈바후렘E길이">#REF!</definedName>
    <definedName name="스파이랄1">#REF!</definedName>
    <definedName name="스파이랄2">#REF!</definedName>
    <definedName name="스파이랄취부1">#REF!</definedName>
    <definedName name="스파이랄취부2">#REF!</definedName>
    <definedName name="스파취부1">#REF!</definedName>
    <definedName name="스피커">#REF!</definedName>
    <definedName name="슬라브타공면적">#REF!</definedName>
    <definedName name="슬리브">#REF!</definedName>
    <definedName name="슬리브1">#REF!</definedName>
    <definedName name="슬리브2">#REF!</definedName>
    <definedName name="슬리브A">#REF!</definedName>
    <definedName name="슬리브B">#REF!</definedName>
    <definedName name="승강기">#REF!</definedName>
    <definedName name="승인">#REF!</definedName>
    <definedName name="승인서2">BlankMacro1</definedName>
    <definedName name="승인자재">#REF!</definedName>
    <definedName name="시">#REF!</definedName>
    <definedName name="시공측량사001">#REF!</definedName>
    <definedName name="시공측량사002">#REF!</definedName>
    <definedName name="시공측량사011">#REF!</definedName>
    <definedName name="시공측량사982">#REF!</definedName>
    <definedName name="시공측량사991">#REF!</definedName>
    <definedName name="시공측량사992">#REF!</definedName>
    <definedName name="시공측량사조수001">#REF!</definedName>
    <definedName name="시공측량사조수002">#REF!</definedName>
    <definedName name="시공측량사조수011">#REF!</definedName>
    <definedName name="시공측량사조수982">#REF!</definedName>
    <definedName name="시공측량사조수991">#REF!</definedName>
    <definedName name="시공측량사조수992">#REF!</definedName>
    <definedName name="시내회선">#REF!</definedName>
    <definedName name="시방">#REF!</definedName>
    <definedName name="시방1">#REF!</definedName>
    <definedName name="시설물수량">#REF!</definedName>
    <definedName name="시설수량">#REF!</definedName>
    <definedName name="시설일위">#REF!</definedName>
    <definedName name="시설일위1">#REF!</definedName>
    <definedName name="시스템노무비합계">#REF!</definedName>
    <definedName name="시스템박스">#REF!</definedName>
    <definedName name="시스템재료비">#REF!</definedName>
    <definedName name="시스템재료비합계">#REF!</definedName>
    <definedName name="시외회선">#REF!</definedName>
    <definedName name="시점">#REF!</definedName>
    <definedName name="시점명">#REF!</definedName>
    <definedName name="시중노임1">#N/A</definedName>
    <definedName name="시험관련기사_시험사1급001">#REF!</definedName>
    <definedName name="시험관련기사_시험사1급002">#REF!</definedName>
    <definedName name="시험관련기사_시험사1급011">#REF!</definedName>
    <definedName name="시험관련기사_시험사1급982">#REF!</definedName>
    <definedName name="시험관련기사_시험사1급991">#REF!</definedName>
    <definedName name="시험관련기사_시험사1급992">#REF!</definedName>
    <definedName name="시험관련산업기사_2급001">#REF!</definedName>
    <definedName name="시험관련산업기사_2급002">#REF!</definedName>
    <definedName name="시험관련산업기사_2급011">#REF!</definedName>
    <definedName name="시험관련산업기사_2급982">#REF!</definedName>
    <definedName name="시험관련산업기사_2급991">#REF!</definedName>
    <definedName name="시험관련산업기사_2급992">#REF!</definedName>
    <definedName name="시험보조수001">#REF!</definedName>
    <definedName name="시험보조수002">#REF!</definedName>
    <definedName name="시험보조수011">#REF!</definedName>
    <definedName name="시험보조수982">#REF!</definedName>
    <definedName name="시험보조수991">#REF!</definedName>
    <definedName name="시험보조수992">#REF!</definedName>
    <definedName name="시험성적서">#REF!</definedName>
    <definedName name="식재공">#REF!</definedName>
    <definedName name="식재단가">#REF!</definedName>
    <definedName name="식재단가1">#REF!</definedName>
    <definedName name="식재수량">#REF!</definedName>
    <definedName name="신">'[78]C-노임단가'!#REF!</definedName>
    <definedName name="신노임단가">#REF!</definedName>
    <definedName name="신라왕경">#REF!</definedName>
    <definedName name="신상훈">#REF!</definedName>
    <definedName name="신축">#REF!</definedName>
    <definedName name="신태진">#REF!</definedName>
    <definedName name="실행">#REF!</definedName>
    <definedName name="실행갑">#REF!</definedName>
    <definedName name="실행공기">#REF!</definedName>
    <definedName name="실행공사비추정대비표">[0]!실행공사비추정대비표</definedName>
    <definedName name="실행분석">BlankMacro1</definedName>
    <definedName name="실행예산1">'[50]#REF'!$V$2:$V$88</definedName>
    <definedName name="실행예산10">'[50]#REF'!$BF$2:$BF$88</definedName>
    <definedName name="실행예산11">'[50]#REF'!$BJ$2:$BJ$88</definedName>
    <definedName name="실행예산12">'[50]#REF'!$BN$2:$BN$88</definedName>
    <definedName name="실행예산13">'[50]#REF'!$BR$2:$BR$88</definedName>
    <definedName name="실행예산2">'[50]#REF'!$Z$2:$Z$88</definedName>
    <definedName name="실행예산3">'[50]#REF'!$AD$2:$AD$88</definedName>
    <definedName name="실행예산4">'[50]#REF'!$AH$2:$AH$88</definedName>
    <definedName name="실행예산5">'[50]#REF'!$AL$2:$AL$88</definedName>
    <definedName name="실행예산6">'[50]#REF'!$AP$2:$AP$88</definedName>
    <definedName name="실행예산7">'[50]#REF'!$AT$2:$AT$88</definedName>
    <definedName name="실행예산8">'[50]#REF'!$AX$2:$AX$88</definedName>
    <definedName name="실행예산9">'[50]#REF'!$BB$2:$BB$88</definedName>
    <definedName name="실행총괄">#REF!</definedName>
    <definedName name="실행총괄2">#REF!</definedName>
    <definedName name="써콘">#REF!</definedName>
    <definedName name="써콘1">#REF!</definedName>
    <definedName name="써콘A">#REF!</definedName>
    <definedName name="써콘시설">#REF!</definedName>
    <definedName name="써콘시설A">#REF!</definedName>
    <definedName name="써콘해체">#REF!</definedName>
    <definedName name="씨">#REF!</definedName>
    <definedName name="씨그마ck">#REF!</definedName>
    <definedName name="씨그마y">#REF!</definedName>
    <definedName name="ㅇ">#REF!</definedName>
    <definedName name="ㅇ10">#REF!</definedName>
    <definedName name="ㅇ1200">#REF!</definedName>
    <definedName name="ㅇ20">#REF!</definedName>
    <definedName name="ㅇ48">#REF!</definedName>
    <definedName name="ㅇㄴ">[0]!ㅇㄴ</definedName>
    <definedName name="ㅇㄴㄹ">'[3]N賃率-職'!#REF!</definedName>
    <definedName name="ㅇㄴㄹㄴㄻ">#REF!</definedName>
    <definedName name="ㅇㄴㄹㄴㅁㄹㅇ">#N/A</definedName>
    <definedName name="ㅇㄴㄹㄴㅇㄹㄴㅇㄹ">#REF!</definedName>
    <definedName name="ㅇㄴㅁㅇㄴㄴ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ㄶ">#REF!</definedName>
    <definedName name="ㅇㄹ">BlankMacro1</definedName>
    <definedName name="ㅇㄹㄴㅇㄹㄴㅇㄹ" hidden="1">#REF!</definedName>
    <definedName name="ㅇㄹㄹ" hidden="1">'[79]N賃率-職'!$I$5:$I$30</definedName>
    <definedName name="ㅇㄹㅇ">[0]!ㅇㄹㅇ</definedName>
    <definedName name="ㅇㄹ홍">'[9]#REF'!#REF!</definedName>
    <definedName name="ㅇ라ㅓㅏ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러나ㅣ">'[9]#REF'!#REF!</definedName>
    <definedName name="ㅇ리멍라">#REF!</definedName>
    <definedName name="ㅇㅁ">[80]I一般比!#REF!</definedName>
    <definedName name="ㅇㅁㄴㅇㅁㄴㅇ">#REF!</definedName>
    <definedName name="ㅇㅁㅁ">[43]J直材4!$F$5:$G$5</definedName>
    <definedName name="ㅇㅁㅇㅂ">'[44]N賃率-職'!#REF!</definedName>
    <definedName name="ㅇㅇ">#REF!</definedName>
    <definedName name="ㅇㅇㅇ">#REF!</definedName>
    <definedName name="ㅇㅇㅇㄷㄷㄷ">[0]!BlankMacro1</definedName>
    <definedName name="ㅇㅇㅇㅇ">[0]!BlankMacro1</definedName>
    <definedName name="ㅇㅇㅇㅇㅇ">[0]!BlankMacro1</definedName>
    <definedName name="ㅇㅇㅇㅇㅇㅇㅇ">[0]!BlankMacro1</definedName>
    <definedName name="ㅇㅇㅇㅇㅇㅇㅇㅇㅇ">[0]!BlankMacro1</definedName>
    <definedName name="ㅇㅈㅂ">[44]I一般比!#REF!</definedName>
    <definedName name="ㅇ퍼ㅐㄴ">'[9]#REF'!#REF!</definedName>
    <definedName name="ㅇㅎ">'[71]20관리비율'!$A$1:$D$25</definedName>
    <definedName name="ㅇㅎㅇㅎ" hidden="1">{"'용역비'!$A$4:$C$8"}</definedName>
    <definedName name="ㅇ호" hidden="1">{"'용역비'!$A$4:$C$8"}</definedName>
    <definedName name="ㅇ호ㅓ" hidden="1">{"'용역비'!$A$4:$C$8"}</definedName>
    <definedName name="ㅇ호ㅓㅇㅎ" hidden="1">{"'용역비'!$A$4:$C$8"}</definedName>
    <definedName name="ㅇ호ㅓㅇ호ㅓ" hidden="1">{"'용역비'!$A$4:$C$8"}</definedName>
    <definedName name="ㅇ호ㅓㅎ" hidden="1">{"'용역비'!$A$4:$C$8"}</definedName>
    <definedName name="ㅇ호ㅓ호ㅓ" hidden="1">{"'용역비'!$A$4:$C$8"}</definedName>
    <definedName name="아">BlankMacro1</definedName>
    <definedName name="아경">#REF!</definedName>
    <definedName name="아경1">#REF!</definedName>
    <definedName name="아굴착">#REF!</definedName>
    <definedName name="아나라니리다">'[9]#REF'!#REF!</definedName>
    <definedName name="아노">#REF!</definedName>
    <definedName name="아노1">#REF!</definedName>
    <definedName name="아답타">#REF!</definedName>
    <definedName name="아답터">#REF!</definedName>
    <definedName name="아래">[0]!아래</definedName>
    <definedName name="아래1">[0]!아래1</definedName>
    <definedName name="아러">'[9]#REF'!#REF!</definedName>
    <definedName name="아러ㅏ">#REF!</definedName>
    <definedName name="아사꾸라방식">[0]!아사꾸라방식</definedName>
    <definedName name="아스콘수량">#REF!</definedName>
    <definedName name="아스타일__공">#REF!</definedName>
    <definedName name="아스팔트">#REF!</definedName>
    <definedName name="아야">#REF!</definedName>
    <definedName name="아왜나무H2.5">#REF!</definedName>
    <definedName name="아이">#REF!</definedName>
    <definedName name="아이야">'[9]#REF'!#REF!</definedName>
    <definedName name="아재">#REF!</definedName>
    <definedName name="아재1">#REF!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ㅓㅣㅏㄴ">'[9]#REF'!#REF!</definedName>
    <definedName name="아ㅣㅓ">'[9]#REF'!#REF!</definedName>
    <definedName name="안">#REF!</definedName>
    <definedName name="안내">#REF!</definedName>
    <definedName name="안재범">#REF!</definedName>
    <definedName name="안전">#REF!</definedName>
    <definedName name="안전1">#REF!</definedName>
    <definedName name="안전2">#REF!</definedName>
    <definedName name="안전관리비">#REF!</definedName>
    <definedName name="안전기초">#REF!</definedName>
    <definedName name="안전시험">'[50]#REF'!$P$2:$P$88</definedName>
    <definedName name="알">[0]!알</definedName>
    <definedName name="알d">#REF!</definedName>
    <definedName name="알지">'[9]#REF'!#REF!</definedName>
    <definedName name="알파1">#REF!</definedName>
    <definedName name="알파2">#REF!</definedName>
    <definedName name="암거">#REF!</definedName>
    <definedName name="암타이">#REF!</definedName>
    <definedName name="암타이1">#REF!</definedName>
    <definedName name="암타이2">#REF!</definedName>
    <definedName name="암타이A">#REF!</definedName>
    <definedName name="암타이B">#REF!</definedName>
    <definedName name="압력단자">#REF!</definedName>
    <definedName name="압착터미널">#REF!</definedName>
    <definedName name="압축단자">#REF!</definedName>
    <definedName name="앙카">#REF!</definedName>
    <definedName name="앙카1">#REF!</definedName>
    <definedName name="앙카2">#REF!</definedName>
    <definedName name="앙카A">#REF!</definedName>
    <definedName name="앙카쇄클">#REF!</definedName>
    <definedName name="애머ㅏㄹ">'[9]#REF'!#REF!</definedName>
    <definedName name="애자">#REF!</definedName>
    <definedName name="앨c">#REF!</definedName>
    <definedName name="앨e">#REF!</definedName>
    <definedName name="앰프">#REF!</definedName>
    <definedName name="앵경">#REF!</definedName>
    <definedName name="앵노">#REF!</definedName>
    <definedName name="앵재">#REF!</definedName>
    <definedName name="약관1">#REF!</definedName>
    <definedName name="약관2">#REF!</definedName>
    <definedName name="약관3">#REF!</definedName>
    <definedName name="약관4">#REF!</definedName>
    <definedName name="약관5">#REF!</definedName>
    <definedName name="약관6">#REF!</definedName>
    <definedName name="약관7">#REF!</definedName>
    <definedName name="약관8">#REF!</definedName>
    <definedName name="약관금액">#REF!</definedName>
    <definedName name="약관요금">#REF!</definedName>
    <definedName name="양석">#REF!,#REF!,#REF!,#REF!,#REF!,#REF!,#REF!,#REF!,#REF!,#REF!,#REF!,#REF!,#REF!,#REF!,#REF!,#REF!,#REF!,#REF!,#REF!</definedName>
    <definedName name="양석김">#REF!</definedName>
    <definedName name="양식">#REF!</definedName>
    <definedName name="어" hidden="1">{"'용역비'!$A$4:$C$8"}</definedName>
    <definedName name="어라">'[9]#REF'!#REF!</definedName>
    <definedName name="어음">#REF!</definedName>
    <definedName name="어쭈구리">'[9]#REF'!#REF!</definedName>
    <definedName name="어ㅏ">#REF!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에나멜페인트">#REF!</definedName>
    <definedName name="여비">#REF!</definedName>
    <definedName name="여비1">#REF!</definedName>
    <definedName name="여비2">#REF!</definedName>
    <definedName name="여비교통비">#REF!</definedName>
    <definedName name="역산출1">#REF!</definedName>
    <definedName name="역산출2">#REF!</definedName>
    <definedName name="역산출3">#REF!</definedName>
    <definedName name="역산출4">#REF!</definedName>
    <definedName name="역산출5">#REF!</definedName>
    <definedName name="역집계1">#REF!</definedName>
    <definedName name="역집계2">#REF!</definedName>
    <definedName name="역집계3">#REF!</definedName>
    <definedName name="역집계4">#REF!</definedName>
    <definedName name="역집계5">#REF!</definedName>
    <definedName name="연동연선1">#REF!</definedName>
    <definedName name="연동연선A">#REF!</definedName>
    <definedName name="연마공">#REF!</definedName>
    <definedName name="연마공001">#REF!</definedName>
    <definedName name="연마공002">#REF!</definedName>
    <definedName name="연마공011">#REF!</definedName>
    <definedName name="연마공982">#REF!</definedName>
    <definedName name="연마공991">#REF!</definedName>
    <definedName name="연마공992">#REF!</definedName>
    <definedName name="연산">#REF!</definedName>
    <definedName name="연선">#REF!</definedName>
    <definedName name="연소방재">#REF!</definedName>
    <definedName name="연습">#REF!</definedName>
    <definedName name="열수축1">#REF!</definedName>
    <definedName name="열수축2">#REF!</definedName>
    <definedName name="열수축A">#REF!</definedName>
    <definedName name="열수축B">#REF!</definedName>
    <definedName name="열차무선전화설비">#REF!</definedName>
    <definedName name="영">[0]!영</definedName>
    <definedName name="영동보수기지">#REF!</definedName>
    <definedName name="영산홍">#REF!</definedName>
    <definedName name="영산홍H0.3">#REF!</definedName>
    <definedName name="영시스템" hidden="1">[81]수량산출!#REF!</definedName>
    <definedName name="예산">#REF!</definedName>
    <definedName name="예정가">'[50]#REF'!$E$2:$E$88</definedName>
    <definedName name="오">BlankMacro1</definedName>
    <definedName name="오수공">#REF!</definedName>
    <definedName name="오수공수량">#REF!</definedName>
    <definedName name="오수공수량집계표">#REF!</definedName>
    <definedName name="오수ㅇ">#REF!</definedName>
    <definedName name="오오">#REF!</definedName>
    <definedName name="오오오">#REF!</definedName>
    <definedName name="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옥내수량">#REF!</definedName>
    <definedName name="옥내케이블">#REF!</definedName>
    <definedName name="옥외접지">#REF!</definedName>
    <definedName name="옥천예산">#REF!</definedName>
    <definedName name="옥향H0.5">#REF!</definedName>
    <definedName name="옹">#REF!</definedName>
    <definedName name="옹벽1">[77]기본일위!$1:$1048576</definedName>
    <definedName name="옹벽공">#REF!</definedName>
    <definedName name="옹벽공집계표">#REF!</definedName>
    <definedName name="와경">#REF!</definedName>
    <definedName name="와노">#REF!</definedName>
    <definedName name="와재">#REF!</definedName>
    <definedName name="완금">#REF!</definedName>
    <definedName name="완료예정일자1">'[50]#REF'!$CH$2:$CH$88</definedName>
    <definedName name="완료예정일자2">'[50]#REF'!$CK$2:$CK$88</definedName>
    <definedName name="완철설치">#REF!</definedName>
    <definedName name="완철설치A">#REF!</definedName>
    <definedName name="왕벚나무">#REF!</definedName>
    <definedName name="왕벚나무H4.5">#REF!</definedName>
    <definedName name="왜성도라지">#REF!</definedName>
    <definedName name="외부비계경">#REF!</definedName>
    <definedName name="외부비계노">#REF!</definedName>
    <definedName name="외부비계재">#REF!</definedName>
    <definedName name="외선">#REF!</definedName>
    <definedName name="외주견적대비">[0]!외주견적대비</definedName>
    <definedName name="외주견적의뢰">[0]!외주견적의뢰</definedName>
    <definedName name="외주견적의뢰2">[0]!외주견적의뢰2</definedName>
    <definedName name="외피접속1">#REF!</definedName>
    <definedName name="요율">'[5]#REF'!$A$1:$F$25</definedName>
    <definedName name="요율인쇄">#REF!</definedName>
    <definedName name="용">BlankMacro1</definedName>
    <definedName name="용마">BlankMacro1</definedName>
    <definedName name="용산수량계산">#REF!</definedName>
    <definedName name="용접">#REF!</definedName>
    <definedName name="용접공">#REF!</definedName>
    <definedName name="용접공_일반001">#REF!</definedName>
    <definedName name="용접공_일반002">#REF!</definedName>
    <definedName name="용접공_일반011">#REF!</definedName>
    <definedName name="용접공_일반982">#REF!</definedName>
    <definedName name="용접공_일반991">#REF!</definedName>
    <definedName name="용접공_일반992">#REF!</definedName>
    <definedName name="용접공_철도001">#REF!</definedName>
    <definedName name="용접공_철도002">#REF!</definedName>
    <definedName name="용접공_철도011">#REF!</definedName>
    <definedName name="용접공_철도982">#REF!</definedName>
    <definedName name="용접공_철도991">#REF!</definedName>
    <definedName name="용접공_철도992">#REF!</definedName>
    <definedName name="우리집">#N/A</definedName>
    <definedName name="우수공">#REF!</definedName>
    <definedName name="우수공수량집계표">#REF!</definedName>
    <definedName name="운반">#REF!</definedName>
    <definedName name="운반경">#REF!</definedName>
    <definedName name="운반노">#REF!</definedName>
    <definedName name="운반비">#REF!</definedName>
    <definedName name="운반비1">#REF!</definedName>
    <definedName name="운반재">#REF!</definedName>
    <definedName name="운반총">#REF!</definedName>
    <definedName name="운전">#REF!</definedName>
    <definedName name="운전기사">#REF!</definedName>
    <definedName name="운전사">#REF!</definedName>
    <definedName name="운전사_기계">#REF!</definedName>
    <definedName name="운전사_기계001">#REF!</definedName>
    <definedName name="운전사_기계002">#REF!</definedName>
    <definedName name="운전사_기계011">#REF!</definedName>
    <definedName name="운전사_기계982">#REF!</definedName>
    <definedName name="운전사_기계991">#REF!</definedName>
    <definedName name="운전사_기계992">#REF!</definedName>
    <definedName name="운전사_운반차">#REF!</definedName>
    <definedName name="운전사_운반차001">#REF!</definedName>
    <definedName name="운전사_운반차002">#REF!</definedName>
    <definedName name="운전사_운반차011">#REF!</definedName>
    <definedName name="운전사_운반차982">#REF!</definedName>
    <definedName name="운전사_운반차991">#REF!</definedName>
    <definedName name="운전사_운반차992">#REF!</definedName>
    <definedName name="운전조">#REF!</definedName>
    <definedName name="울">[5]내역서2안!#REF!</definedName>
    <definedName name="원">#REF!</definedName>
    <definedName name="원_가_계_산_서">#REF!</definedName>
    <definedName name="원가">#REF!</definedName>
    <definedName name="원가1">#REF!</definedName>
    <definedName name="원가2">BlankMacro1</definedName>
    <definedName name="원가3">BlankMacro1</definedName>
    <definedName name="원가계">#REF!</definedName>
    <definedName name="원가계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">#REF!</definedName>
    <definedName name="원가계산1">#REF!</definedName>
    <definedName name="원가계산1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서">#REF!</definedName>
    <definedName name="원가교정" hidden="1">{#N/A,#N/A,FALSE,"전열산출서"}</definedName>
    <definedName name="원가소계">#REF!</definedName>
    <definedName name="원가수정" hidden="1">{#N/A,#N/A,FALSE,"전열산출서"}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자력계장공001">#REF!</definedName>
    <definedName name="원자력계장공002">#REF!</definedName>
    <definedName name="원자력계장공011">#REF!</definedName>
    <definedName name="원자력계장공982">#REF!</definedName>
    <definedName name="원자력계장공991">#REF!</definedName>
    <definedName name="원자력계장공992">#REF!</definedName>
    <definedName name="원자력기계설치공001">#REF!</definedName>
    <definedName name="원자력기계설치공002">#REF!</definedName>
    <definedName name="원자력기계설치공011">#REF!</definedName>
    <definedName name="원자력기계설치공982">#REF!</definedName>
    <definedName name="원자력기계설치공991">#REF!</definedName>
    <definedName name="원자력기계설치공992">#REF!</definedName>
    <definedName name="원자력기술자001">#REF!</definedName>
    <definedName name="원자력기술자002">#REF!</definedName>
    <definedName name="원자력기술자011">#REF!</definedName>
    <definedName name="원자력기술자982">#REF!</definedName>
    <definedName name="원자력기술자991">#REF!</definedName>
    <definedName name="원자력기술자992">#REF!</definedName>
    <definedName name="원자력덕트공001">#REF!</definedName>
    <definedName name="원자력덕트공002">#REF!</definedName>
    <definedName name="원자력덕트공011">#REF!</definedName>
    <definedName name="원자력덕트공982">#REF!</definedName>
    <definedName name="원자력덕트공991">#REF!</definedName>
    <definedName name="원자력덕트공992">#REF!</definedName>
    <definedName name="원자력배관공001">#REF!</definedName>
    <definedName name="원자력배관공002">#REF!</definedName>
    <definedName name="원자력배관공011">#REF!</definedName>
    <definedName name="원자력배관공982">#REF!</definedName>
    <definedName name="원자력배관공991">#REF!</definedName>
    <definedName name="원자력배관공992">#REF!</definedName>
    <definedName name="원자력보온공001">#REF!</definedName>
    <definedName name="원자력보온공002">#REF!</definedName>
    <definedName name="원자력보온공011">#REF!</definedName>
    <definedName name="원자력보온공982">#REF!</definedName>
    <definedName name="원자력보온공991">#REF!</definedName>
    <definedName name="원자력보온공992">#REF!</definedName>
    <definedName name="원자력용접공">#REF!</definedName>
    <definedName name="원자력용접공001">#REF!</definedName>
    <definedName name="원자력용접공002">#REF!</definedName>
    <definedName name="원자력용접공011">#REF!</definedName>
    <definedName name="원자력용접공982">#REF!</definedName>
    <definedName name="원자력용접공991">#REF!</definedName>
    <definedName name="원자력용접공992">#REF!</definedName>
    <definedName name="원자력제관공001">#REF!</definedName>
    <definedName name="원자력제관공002">#REF!</definedName>
    <definedName name="원자력제관공011">#REF!</definedName>
    <definedName name="원자력제관공982">#REF!</definedName>
    <definedName name="원자력제관공991">#REF!</definedName>
    <definedName name="원자력제관공992">#REF!</definedName>
    <definedName name="원자력케이블전공001">#REF!</definedName>
    <definedName name="원자력케이블전공002">#REF!</definedName>
    <definedName name="원자력케이블전공011">#REF!</definedName>
    <definedName name="원자력케이블전공982">#REF!</definedName>
    <definedName name="원자력케이블전공991">#REF!</definedName>
    <definedName name="원자력케이블전공992">#REF!</definedName>
    <definedName name="원자력특별인부001">#REF!</definedName>
    <definedName name="원자력특별인부002">#REF!</definedName>
    <definedName name="원자력특별인부011">#REF!</definedName>
    <definedName name="원자력특별인부982">#REF!</definedName>
    <definedName name="원자력특별인부991">#REF!</definedName>
    <definedName name="원자력특별인부992">#REF!</definedName>
    <definedName name="원자력품질관리사">#REF!</definedName>
    <definedName name="원자력품질관리사001">#REF!</definedName>
    <definedName name="원자력품질관리사002">#REF!</definedName>
    <definedName name="원자력품질관리사011">#REF!</definedName>
    <definedName name="원자력품질관리사982">#REF!</definedName>
    <definedName name="원자력품질관리사991">#REF!</definedName>
    <definedName name="원자력품질관리사992">#REF!</definedName>
    <definedName name="원자력플랜트전공001">#REF!</definedName>
    <definedName name="원자력플랜트전공002">#REF!</definedName>
    <definedName name="원자력플랜트전공011">#REF!</definedName>
    <definedName name="원자력플랜트전공982">#REF!</definedName>
    <definedName name="원자력플랜트전공991">#REF!</definedName>
    <definedName name="원자력플랜트전공992">#REF!</definedName>
    <definedName name="월매출">#REF!</definedName>
    <definedName name="위병면회소">#REF!</definedName>
    <definedName name="위생공001">#REF!</definedName>
    <definedName name="위생공002">#REF!</definedName>
    <definedName name="위생공011">#REF!</definedName>
    <definedName name="위생공982">#REF!</definedName>
    <definedName name="위생공991">#REF!</definedName>
    <definedName name="위생공992">#REF!</definedName>
    <definedName name="위샤캡">#REF!</definedName>
    <definedName name="유">#REF!</definedName>
    <definedName name="유도등">#REF!</definedName>
    <definedName name="유동">#REF!</definedName>
    <definedName name="유리A소계">#REF!</definedName>
    <definedName name="유리B소계">#REF!</definedName>
    <definedName name="유리경비">#REF!</definedName>
    <definedName name="유리공">#REF!</definedName>
    <definedName name="유리공001">#REF!</definedName>
    <definedName name="유리공002">#REF!</definedName>
    <definedName name="유리공011">#REF!</definedName>
    <definedName name="유리공982">#REF!</definedName>
    <definedName name="유리공991">#REF!</definedName>
    <definedName name="유리공992">#REF!</definedName>
    <definedName name="유리공사">#REF!</definedName>
    <definedName name="유리노">#REF!</definedName>
    <definedName name="유리노무">#REF!</definedName>
    <definedName name="유리재">#REF!</definedName>
    <definedName name="유리재료">#REF!</definedName>
    <definedName name="유볼트">#REF!</definedName>
    <definedName name="윤">#REF!,#REF!,#REF!,#REF!,#REF!,#REF!,#REF!,#REF!,#REF!,#REF!,#REF!,#REF!,#REF!,#REF!,#REF!,#REF!,#REF!,#REF!,#REF!</definedName>
    <definedName name="윤로">[82]공정집계_국별!$G:$G</definedName>
    <definedName name="율">#REF!</definedName>
    <definedName name="융착접속">#REF!</definedName>
    <definedName name="융착접속1">#REF!</definedName>
    <definedName name="은행나무">#REF!</definedName>
    <definedName name="은행나무H3.5">#REF!</definedName>
    <definedName name="은행법상투자한도">#N/A</definedName>
    <definedName name="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을대각">#REF!</definedName>
    <definedName name="을지">[20]!을지</definedName>
    <definedName name="음향공사">#REF!</definedName>
    <definedName name="음향재">#REF!</definedName>
    <definedName name="이">#REF!,#REF!,#REF!,#REF!,#REF!,#REF!,#REF!,#REF!,#REF!,#REF!,#REF!,#REF!,#REF!,#REF!,#REF!,#REF!,#REF!,#REF!,#REF!</definedName>
    <definedName name="이각노">#REF!</definedName>
    <definedName name="이각재">#REF!</definedName>
    <definedName name="이공구">#REF!</definedName>
    <definedName name="이공구가설비">#REF!</definedName>
    <definedName name="이공구간접노무비">#REF!</definedName>
    <definedName name="이공구공사원가">#REF!</definedName>
    <definedName name="이공구관급">#REF!</definedName>
    <definedName name="이공구기계경비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공구직접노무비">#REF!</definedName>
    <definedName name="이공구직접재료비">#REF!</definedName>
    <definedName name="이동">[0]!외주견적의뢰</definedName>
    <definedName name="이레">'[9]#REF'!#REF!</definedName>
    <definedName name="이름">BlankMacro1</definedName>
    <definedName name="이름없음">'[5]#REF'!$1:$2</definedName>
    <definedName name="이름충돌">#REF!</definedName>
    <definedName name="이미지월VP">#REF!</definedName>
    <definedName name="이삼">#REF!</definedName>
    <definedName name="이상">#REF!</definedName>
    <definedName name="이상하다">#REF!</definedName>
    <definedName name="이식">#REF!</definedName>
    <definedName name="이식단가">#REF!</definedName>
    <definedName name="이식단가1">#REF!</definedName>
    <definedName name="이식일위">#REF!</definedName>
    <definedName name="이윤">#REF!</definedName>
    <definedName name="利潤">#REF!</definedName>
    <definedName name="이윤..입력">[53]갑지!#REF!</definedName>
    <definedName name="이윤__입력">[47]갑지!#REF!</definedName>
    <definedName name="이윤1">#REF!</definedName>
    <definedName name="이윤2">#REF!</definedName>
    <definedName name="이윤3">#REF!</definedName>
    <definedName name="이윤요율">[47]갑지!#REF!</definedName>
    <definedName name="이윤요율..">[53]갑지!#REF!</definedName>
    <definedName name="이을">[0]!BlankMacro1</definedName>
    <definedName name="이응각">#REF!</definedName>
    <definedName name="이전화면">[0]!이전화면</definedName>
    <definedName name="이전화면1">[0]!이전화면1</definedName>
    <definedName name="이팝나무H3.5">#REF!</definedName>
    <definedName name="이희선">#REF!,#REF!</definedName>
    <definedName name="이ㅏㄴ러">#REF!</definedName>
    <definedName name="이ㅏㅓㄴ">'[9]#REF'!#REF!</definedName>
    <definedName name="인">#REF!</definedName>
    <definedName name="인.건.비">[53]집계표!$B$63:$IV$63</definedName>
    <definedName name="인건">#REF!</definedName>
    <definedName name="인건비">[47]집계표!#REF!</definedName>
    <definedName name="인건비.">[53]집계표!#REF!</definedName>
    <definedName name="인건비요율">[53]갑지!#REF!</definedName>
    <definedName name="인공">#REF!</definedName>
    <definedName name="인동덩쿨">#REF!</definedName>
    <definedName name="인력품">#REF!</definedName>
    <definedName name="인류">#REF!</definedName>
    <definedName name="인류1">#REF!</definedName>
    <definedName name="인류A">#REF!</definedName>
    <definedName name="인류크램프">#REF!</definedName>
    <definedName name="인상PVC">#REF!</definedName>
    <definedName name="인쇄양식">[0]!인쇄양식</definedName>
    <definedName name="인쇄영역">#REF!</definedName>
    <definedName name="인쇄영역2">#REF!</definedName>
    <definedName name="인쇄하기">[0]!인쇄하기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허가">#REF!</definedName>
    <definedName name="일">#REF!</definedName>
    <definedName name="일.화장실및관리실">#REF!</definedName>
    <definedName name="일111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3">#REF!</definedName>
    <definedName name="일공구가설비">#REF!</definedName>
    <definedName name="일공구간접노무비">#REF!</definedName>
    <definedName name="일공구공사원가">#REF!</definedName>
    <definedName name="일공구관급">#REF!</definedName>
    <definedName name="일공구기계경비">#REF!</definedName>
    <definedName name="일공구기타경비">#REF!</definedName>
    <definedName name="일공구도급공사비">#REF!</definedName>
    <definedName name="일공구부가가치세">#REF!</definedName>
    <definedName name="일공구산재보험료">#REF!</definedName>
    <definedName name="일공구안전관리비">#REF!</definedName>
    <definedName name="일공구이윤">#REF!</definedName>
    <definedName name="일공구일반관리비">#REF!</definedName>
    <definedName name="일공구직영비">#REF!</definedName>
    <definedName name="일공구직접노무비">#REF!</definedName>
    <definedName name="일공구직접재료비">#REF!</definedName>
    <definedName name="일공구품질관리비">#REF!</definedName>
    <definedName name="일관">#REF!</definedName>
    <definedName name="일관1">#REF!</definedName>
    <definedName name="일대">#REF!</definedName>
    <definedName name="일대1">#REF!</definedName>
    <definedName name="일반">#REF!</definedName>
    <definedName name="일반1">#REF!</definedName>
    <definedName name="일반2">#REF!</definedName>
    <definedName name="일반관리">#REF!</definedName>
    <definedName name="일반관리1">#REF!</definedName>
    <definedName name="일반관리2">#REF!</definedName>
    <definedName name="일반관리3">#REF!</definedName>
    <definedName name="일반관리비">#REF!</definedName>
    <definedName name="一般管理費">#REF!</definedName>
    <definedName name="일반관리비..입력">[53]갑지!#REF!</definedName>
    <definedName name="일반관리비__입력">[47]갑지!#REF!</definedName>
    <definedName name="일반관리비요율">[47]갑지!#REF!</definedName>
    <definedName name="일반관리비요율.">[53]갑지!#REF!</definedName>
    <definedName name="일반통신설비">#REF!</definedName>
    <definedName name="일위">#REF!</definedName>
    <definedName name="일위1">#REF!</definedName>
    <definedName name="일위간재2">[83]일위대가!$L:$L</definedName>
    <definedName name="일위갑">#REF!</definedName>
    <definedName name="일위내역2">#REF!</definedName>
    <definedName name="일위단가">#REF!</definedName>
    <definedName name="일위대가">#REF!</definedName>
    <definedName name="일위대가1">#REF!</definedName>
    <definedName name="일위대가11">#REF!</definedName>
    <definedName name="일위대가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위대가목록2">BlankMacro1</definedName>
    <definedName name="일위대가음향">#REF!</definedName>
    <definedName name="일위대가집계표">#REF!</definedName>
    <definedName name="일위대가코드">[84]일위대가!$A:$A</definedName>
    <definedName name="일위대가코드2">[83]일위대가!$A:$A</definedName>
    <definedName name="일위대가표">#REF!</definedName>
    <definedName name="일위목록">#REF!</definedName>
    <definedName name="일위목록2">#REF!</definedName>
    <definedName name="일위산출">#REF!</definedName>
    <definedName name="일위산출1">#REF!</definedName>
    <definedName name="일위수량">#REF!</definedName>
    <definedName name="일위직재2">[83]일위대가!$J:$J</definedName>
    <definedName name="일위호표">#REF!</definedName>
    <definedName name="일의01">[5]직노!#REF!</definedName>
    <definedName name="일자1">'[50]#REF'!$T$2:$T$88</definedName>
    <definedName name="일자10">'[50]#REF'!$BD$2:$BD$88</definedName>
    <definedName name="일자11">'[50]#REF'!$BH$2:$BH$88</definedName>
    <definedName name="일자12">'[50]#REF'!$BL$2:$BL$88</definedName>
    <definedName name="일자13">'[50]#REF'!$BP$2:$BP$88</definedName>
    <definedName name="일자2">'[50]#REF'!$X$2:$X$88</definedName>
    <definedName name="일자3">'[50]#REF'!$AB$2:$AB$88</definedName>
    <definedName name="일자4">'[50]#REF'!$AF$2:$AF$88</definedName>
    <definedName name="일자5">'[50]#REF'!$AJ$2:$AJ$88</definedName>
    <definedName name="일자6">'[50]#REF'!$AN$2:$AN$88</definedName>
    <definedName name="일자7">'[50]#REF'!$AR$2:$AR$88</definedName>
    <definedName name="일자8">'[50]#REF'!$AV$2:$AV$88</definedName>
    <definedName name="일자9">'[50]#REF'!$AZ$2:$AZ$88</definedName>
    <definedName name="일제">#REF!</definedName>
    <definedName name="일토">#REF!</definedName>
    <definedName name="임">'[5]#REF'!#REF!</definedName>
    <definedName name="임대현황">#N/A</definedName>
    <definedName name="임직" hidden="1">#REF!</definedName>
    <definedName name="임차료">#REF!</definedName>
    <definedName name="임차료1">#REF!</definedName>
    <definedName name="입력">#REF!,#REF!,#REF!,#REF!,#REF!,#REF!,#REF!,#REF!,#REF!,#REF!,#REF!,#REF!</definedName>
    <definedName name="입상관철거">#REF!</definedName>
    <definedName name="입상관취부1">#REF!</definedName>
    <definedName name="입찰견적초청현황">[0]!입찰견적초청현황</definedName>
    <definedName name="입찰내역">#REF!</definedName>
    <definedName name="ㅈ">[0]!BlankMacro1</definedName>
    <definedName name="ㅈ56ㅕ" hidden="1">{"'용역비'!$A$4:$C$8"}</definedName>
    <definedName name="ㅈㄱㅂ">[85]I一般比!#REF!</definedName>
    <definedName name="ㅈㄵ">[24]I一般比!#REF!</definedName>
    <definedName name="ㅈㄷㄱㄷㄱㄷ">{"'용역비'!$A$4:$C$8"}</definedName>
    <definedName name="ㅈㅅㅎㄷㄷ">[44]I一般比!#REF!</definedName>
    <definedName name="ㅈㅇ" hidden="1">{"'용역비'!$A$4:$C$8"}</definedName>
    <definedName name="ㅈㅇㅈ">'[24]N賃率-職'!#REF!</definedName>
    <definedName name="ㅈㅈ">'[5]#REF'!$A$1:$F$25</definedName>
    <definedName name="ㅈㅈㅈ">#REF!</definedName>
    <definedName name="ㅈㅈㅈㅈㅈㅈ" hidden="1">{"'용역비'!$A$4:$C$8"}</definedName>
    <definedName name="자귀나무">#REF!</definedName>
    <definedName name="자귀나무H3.0xR8">#REF!</definedName>
    <definedName name="자니">'[9]#REF'!#REF!</definedName>
    <definedName name="자동안내방송설비">#REF!</definedName>
    <definedName name="자동화재탐지설비">#REF!</definedName>
    <definedName name="자료코드">#REF!</definedName>
    <definedName name="자료표">#REF!</definedName>
    <definedName name="자산건전성">#REF!</definedName>
    <definedName name="자재">#REF!</definedName>
    <definedName name="자재경비">#REF!</definedName>
    <definedName name="자재공사">#REF!</definedName>
    <definedName name="자재노무">#REF!</definedName>
    <definedName name="자재단가표">#REF!</definedName>
    <definedName name="자재대">#REF!</definedName>
    <definedName name="자재비">[47]집계표!#REF!</definedName>
    <definedName name="자재비.">[53]집계표!#REF!</definedName>
    <definedName name="자재재">#REF!</definedName>
    <definedName name="자재재료">#REF!</definedName>
    <definedName name="자재집계표">#REF!</definedName>
    <definedName name="자재청구서">#REF!</definedName>
    <definedName name="자재코드집">[0]!자재코드집</definedName>
    <definedName name="자탐">#REF!</definedName>
    <definedName name="작업">#REF!</definedName>
    <definedName name="작업반장">#REF!</definedName>
    <definedName name="작업반장001">#REF!</definedName>
    <definedName name="작업반장002">#REF!</definedName>
    <definedName name="작업반장011">#REF!</definedName>
    <definedName name="작업반장982">#REF!</definedName>
    <definedName name="작업반장991">#REF!</definedName>
    <definedName name="작업반장992">#REF!</definedName>
    <definedName name="작업부산물">#REF!</definedName>
    <definedName name="작업재">#REF!</definedName>
    <definedName name="작업집계표">#REF!</definedName>
    <definedName name="작업총">#REF!</definedName>
    <definedName name="잔디">#REF!</definedName>
    <definedName name="잔디_평떼">#REF!</definedName>
    <definedName name="잔존만기">#REF!</definedName>
    <definedName name="잔토경">#REF!</definedName>
    <definedName name="잔토노">#REF!</definedName>
    <definedName name="잔토재">#REF!</definedName>
    <definedName name="잠수부001">#REF!</definedName>
    <definedName name="잠수부002">#REF!</definedName>
    <definedName name="잠수부011">#REF!</definedName>
    <definedName name="잠수부982">#REF!</definedName>
    <definedName name="잠수부991">#REF!</definedName>
    <definedName name="잠수부992">#REF!</definedName>
    <definedName name="잡A소계">#REF!</definedName>
    <definedName name="잡B소계">#REF!</definedName>
    <definedName name="잡C소계">#REF!</definedName>
    <definedName name="잡D소계">#REF!</definedName>
    <definedName name="잡E소계">#REF!</definedName>
    <definedName name="잡F소계">#REF!</definedName>
    <definedName name="잡G소계">#REF!</definedName>
    <definedName name="잡H소계">#REF!</definedName>
    <definedName name="잡I소계">#REF!</definedName>
    <definedName name="잡J소계">#REF!</definedName>
    <definedName name="잡공경비">#REF!</definedName>
    <definedName name="잡공노무">#REF!</definedName>
    <definedName name="잡공사">#REF!</definedName>
    <definedName name="잡공재료">#REF!</definedName>
    <definedName name="잡석기초경">#REF!</definedName>
    <definedName name="잡석기초노">#REF!</definedName>
    <definedName name="잡석기초재">#REF!</definedName>
    <definedName name="잡석바닥경">#REF!</definedName>
    <definedName name="잡석바닥노">#REF!</definedName>
    <definedName name="잡석바닥재">#REF!</definedName>
    <definedName name="잡자재비">#REF!</definedName>
    <definedName name="잣나무">#REF!</definedName>
    <definedName name="장노">#REF!</definedName>
    <definedName name="장비">#REF!</definedName>
    <definedName name="장비가격">#REF!</definedName>
    <definedName name="장재">#REF!</definedName>
    <definedName name="재">#REF!</definedName>
    <definedName name="재1">#REF!</definedName>
    <definedName name="재2">#REF!</definedName>
    <definedName name="재3">#REF!</definedName>
    <definedName name="재4">#REF!</definedName>
    <definedName name="재5">#REF!</definedName>
    <definedName name="재6">#REF!</definedName>
    <definedName name="재도급">#REF!</definedName>
    <definedName name="재료">'[5]#REF'!$AR$11:$AU$54</definedName>
    <definedName name="재료1">#REF!</definedName>
    <definedName name="재료2">#REF!</definedName>
    <definedName name="재료3">#REF!</definedName>
    <definedName name="재료단가">#REF!</definedName>
    <definedName name="재료비">#REF!</definedName>
    <definedName name="材料費">#REF!</definedName>
    <definedName name="재료비1">#REF!</definedName>
    <definedName name="재료비2">#REF!</definedName>
    <definedName name="재료비3">#REF!</definedName>
    <definedName name="재료비합">#REF!</definedName>
    <definedName name="재료집계3">#REF!</definedName>
    <definedName name="재료표">#REF!</definedName>
    <definedName name="재료품명">#REF!</definedName>
    <definedName name="재어ㅏ">'[9]#REF'!#REF!</definedName>
    <definedName name="재회사">#REF!</definedName>
    <definedName name="저압케이블전공">#REF!</definedName>
    <definedName name="저압케이블전공001">#REF!</definedName>
    <definedName name="저압케이블전공002">#REF!</definedName>
    <definedName name="저압케이블전공011">#REF!</definedName>
    <definedName name="저압케이블전공982">#REF!</definedName>
    <definedName name="저압케이블전공991">#REF!</definedName>
    <definedName name="저압케이블전공992">#REF!</definedName>
    <definedName name="저케">#REF!</definedName>
    <definedName name="적용대가산출표">#REF!</definedName>
    <definedName name="적용물량프린트범위">#REF!</definedName>
    <definedName name="전1">#REF!</definedName>
    <definedName name="전2">#REF!</definedName>
    <definedName name="전광속">#REF!</definedName>
    <definedName name="전기">#N/A</definedName>
    <definedName name="전기공사">BlankMacro1</definedName>
    <definedName name="전기공사기사_전기공사기사1급001">#REF!</definedName>
    <definedName name="전기공사기사_전기공사기사1급002">#REF!</definedName>
    <definedName name="전기공사기사_전기공사기사1급011">#REF!</definedName>
    <definedName name="전기공사기사_전기공사기사1급982">#REF!</definedName>
    <definedName name="전기공사기사_전기공사기사1급991">#REF!</definedName>
    <definedName name="전기공사기사_전기공사기사1급992">#REF!</definedName>
    <definedName name="전기공사기사1급">#REF!</definedName>
    <definedName name="전기공사기사2급">#REF!</definedName>
    <definedName name="전기공사산업기사_전기공사기사2급001">#REF!</definedName>
    <definedName name="전기공사산업기사_전기공사기사2급002">#REF!</definedName>
    <definedName name="전기공사산업기사_전기공사기사2급011">#REF!</definedName>
    <definedName name="전기공사산업기사_전기공사기사2급982">#REF!</definedName>
    <definedName name="전기공사산업기사_전기공사기사2급991">#REF!</definedName>
    <definedName name="전기공사산업기사_전기공사기사2급992">#REF!</definedName>
    <definedName name="전기산출">'[9]#REF'!#REF!</definedName>
    <definedName name="전기시계">#REF!</definedName>
    <definedName name="전등신설">#REF!</definedName>
    <definedName name="전등전열">#REF!</definedName>
    <definedName name="전력">#REF!</definedName>
    <definedName name="전력기기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#REF!,#REF!,#REF!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관랙">#REF!</definedName>
    <definedName name="전선랙크">#REF!</definedName>
    <definedName name="전선및케이블">#REF!</definedName>
    <definedName name="전시총집계">#REF!</definedName>
    <definedName name="전원선A">#REF!</definedName>
    <definedName name="전원선포설">#REF!</definedName>
    <definedName name="전원선포설1">#REF!</definedName>
    <definedName name="전장">#REF!</definedName>
    <definedName name="전주">#REF!</definedName>
    <definedName name="전주1">#REF!</definedName>
    <definedName name="전주2">#REF!</definedName>
    <definedName name="전주A">#REF!</definedName>
    <definedName name="전주건주">#REF!</definedName>
    <definedName name="전화">#REF!</definedName>
    <definedName name="전화및TV공시청설비">#REF!</definedName>
    <definedName name="전화조">#REF!</definedName>
    <definedName name="전화지">#REF!</definedName>
    <definedName name="전회수량">#REF!</definedName>
    <definedName name="절_단_공">#REF!</definedName>
    <definedName name="절단공">#REF!</definedName>
    <definedName name="절단공001">#REF!</definedName>
    <definedName name="절단공002">#REF!</definedName>
    <definedName name="절단공011">#REF!</definedName>
    <definedName name="절단공982">#REF!</definedName>
    <definedName name="절단공991">#REF!</definedName>
    <definedName name="절단공992">#REF!</definedName>
    <definedName name="절연저항측정1">#REF!</definedName>
    <definedName name="점퍼">#REF!</definedName>
    <definedName name="점퍼1">#REF!</definedName>
    <definedName name="점퍼2">#REF!</definedName>
    <definedName name="점퍼A">#REF!</definedName>
    <definedName name="점퍼B">#REF!</definedName>
    <definedName name="접속">#REF!</definedName>
    <definedName name="접속1">#REF!</definedName>
    <definedName name="접속2">#REF!</definedName>
    <definedName name="접속3">#REF!</definedName>
    <definedName name="접속A">#REF!</definedName>
    <definedName name="접속후시험1">#REF!</definedName>
    <definedName name="접지">#REF!</definedName>
    <definedName name="접지_단자함">#REF!</definedName>
    <definedName name="접지동봉">#REF!</definedName>
    <definedName name="접지매설">#REF!</definedName>
    <definedName name="접지봉">#REF!</definedName>
    <definedName name="접지봉시설3">#REF!</definedName>
    <definedName name="접지선">#REF!</definedName>
    <definedName name="접지선1">#REF!</definedName>
    <definedName name="접지선2">#REF!</definedName>
    <definedName name="접지선A">#REF!</definedName>
    <definedName name="접지선B">#REF!</definedName>
    <definedName name="접지선시설1">#REF!</definedName>
    <definedName name="접지선시설2">#REF!</definedName>
    <definedName name="접지콘">#REF!</definedName>
    <definedName name="접지크램프">#REF!</definedName>
    <definedName name="정___비___공">#REF!</definedName>
    <definedName name="정산">#REF!</definedName>
    <definedName name="정산1">#REF!</definedName>
    <definedName name="정산2">#REF!</definedName>
    <definedName name="정화품">#REF!</definedName>
    <definedName name="제___도___사">#REF!</definedName>
    <definedName name="제___재___공">#REF!</definedName>
    <definedName name="제각경비">#REF!</definedName>
    <definedName name="제각노무비">#REF!</definedName>
    <definedName name="제각이윤">#REF!</definedName>
    <definedName name="제각일관">#REF!</definedName>
    <definedName name="제각재료비">#REF!</definedName>
    <definedName name="제각직노">#REF!</definedName>
    <definedName name="제각직접노무비">#REF!</definedName>
    <definedName name="제각직접노무비전">#REF!</definedName>
    <definedName name="제경비율">#REF!</definedName>
    <definedName name="제도사001">#REF!</definedName>
    <definedName name="제도사002">#REF!</definedName>
    <definedName name="제도사011">#REF!</definedName>
    <definedName name="제도사982">#REF!</definedName>
    <definedName name="제도사991">#REF!</definedName>
    <definedName name="제도사992">#REF!</definedName>
    <definedName name="제룰보고서">#REF!</definedName>
    <definedName name="제목">#REF!</definedName>
    <definedName name="제수추가" hidden="1">{"'용역비'!$A$4:$C$8"}</definedName>
    <definedName name="제잡">#REF!</definedName>
    <definedName name="제잡비">#REF!</definedName>
    <definedName name="제조">#REF!</definedName>
    <definedName name="제조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조노임">#REF!</definedName>
    <definedName name="제조원가율">"database+전체!$A$4:$W$825"</definedName>
    <definedName name="제철__축로공">#REF!</definedName>
    <definedName name="제철축로공001">#REF!</definedName>
    <definedName name="제철축로공002">#REF!</definedName>
    <definedName name="제철축로공011">#REF!</definedName>
    <definedName name="제철축로공982">#REF!</definedName>
    <definedName name="제철축로공991">#REF!</definedName>
    <definedName name="제철축로공992">#REF!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출내역서" hidden="1">#REF!</definedName>
    <definedName name="제품">#REF!</definedName>
    <definedName name="조">'[9]#REF'!#REF!</definedName>
    <definedName name="조___력___공">#REF!</definedName>
    <definedName name="조___적___공">#REF!</definedName>
    <definedName name="조_림__인_부">#REF!</definedName>
    <definedName name="조_적_공">#REF!</definedName>
    <definedName name="조가선1">#REF!</definedName>
    <definedName name="조가선신설1">#REF!</definedName>
    <definedName name="조가선철거">#REF!</definedName>
    <definedName name="조가선철거A">#REF!</definedName>
    <definedName name="조건영역">#REF!</definedName>
    <definedName name="조건표">#REF!</definedName>
    <definedName name="조경공001">#REF!</definedName>
    <definedName name="조경공002">#REF!</definedName>
    <definedName name="조경공011">#REF!</definedName>
    <definedName name="조경공982">#REF!</definedName>
    <definedName name="조경공991">#REF!</definedName>
    <definedName name="조경공992">#REF!</definedName>
    <definedName name="조달수수료">#REF!</definedName>
    <definedName name="조력공">#REF!</definedName>
    <definedName name="조력공001">#REF!</definedName>
    <definedName name="조력공002">#REF!</definedName>
    <definedName name="조력공011">#REF!</definedName>
    <definedName name="조력공982">#REF!</definedName>
    <definedName name="조력공991">#REF!</definedName>
    <definedName name="조력공992">#REF!</definedName>
    <definedName name="조림인부001">#REF!</definedName>
    <definedName name="조림인부002">#REF!</definedName>
    <definedName name="조림인부011">#REF!</definedName>
    <definedName name="조림인부982">#REF!</definedName>
    <definedName name="조림인부991">#REF!</definedName>
    <definedName name="조림인부992">#REF!</definedName>
    <definedName name="조명">#REF!</definedName>
    <definedName name="조명기구">#REF!</definedName>
    <definedName name="조장">#REF!</definedName>
    <definedName name="조적경비">#REF!</definedName>
    <definedName name="조적공">#REF!</definedName>
    <definedName name="조적공001">#REF!</definedName>
    <definedName name="조적공002">#REF!</definedName>
    <definedName name="조적공011">#REF!</definedName>
    <definedName name="조적공982">#REF!</definedName>
    <definedName name="조적공991">#REF!</definedName>
    <definedName name="조적공992">#REF!</definedName>
    <definedName name="조적공과잡비">#REF!</definedName>
    <definedName name="조적공사">#REF!</definedName>
    <definedName name="조적노">#REF!</definedName>
    <definedName name="조적노무">#REF!</definedName>
    <definedName name="조적소계">#REF!</definedName>
    <definedName name="조적재">#REF!</definedName>
    <definedName name="조적재료">#REF!</definedName>
    <definedName name="조정">#REF!</definedName>
    <definedName name="조정1">#REF!</definedName>
    <definedName name="조정2">#REF!</definedName>
    <definedName name="조정이윤">#REF!</definedName>
    <definedName name="조차장가설">#REF!</definedName>
    <definedName name="조차장예산">#REF!</definedName>
    <definedName name="종단접속제">#REF!</definedName>
    <definedName name="종목수">#REF!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각경">#REF!</definedName>
    <definedName name="주각노">#REF!</definedName>
    <definedName name="주각재">#REF!</definedName>
    <definedName name="주경">#REF!</definedName>
    <definedName name="주경1">#REF!</definedName>
    <definedName name="주공정">#REF!</definedName>
    <definedName name="주노">#REF!</definedName>
    <definedName name="주노1">#REF!</definedName>
    <definedName name="주목">#REF!</definedName>
    <definedName name="주목H2.5">#REF!</definedName>
    <definedName name="주요">#REF!</definedName>
    <definedName name="주요자재대">#REF!</definedName>
    <definedName name="주요지역">#REF!</definedName>
    <definedName name="주이">#REF!</definedName>
    <definedName name="주재">#REF!</definedName>
    <definedName name="주재1">#REF!</definedName>
    <definedName name="주차관제">#REF!</definedName>
    <definedName name="준공일">'[50]#REF'!$I$2:$I$88</definedName>
    <definedName name="준설선__선장">#REF!</definedName>
    <definedName name="준설선기관사">#REF!</definedName>
    <definedName name="준설선기관사001">#REF!</definedName>
    <definedName name="준설선기관사002">#REF!</definedName>
    <definedName name="준설선기관사982">#REF!</definedName>
    <definedName name="준설선기관사991">#REF!</definedName>
    <definedName name="준설선기관사992">#REF!</definedName>
    <definedName name="준설선기관장">#REF!</definedName>
    <definedName name="준설선기관장001">#REF!</definedName>
    <definedName name="준설선기관장002">#REF!</definedName>
    <definedName name="준설선기관장011">#REF!</definedName>
    <definedName name="준설선기관장982">#REF!</definedName>
    <definedName name="준설선기관장991">#REF!</definedName>
    <definedName name="준설선기관장992">#REF!</definedName>
    <definedName name="준설선선장001">#REF!</definedName>
    <definedName name="준설선선장002">#REF!</definedName>
    <definedName name="준설선선장011">#REF!</definedName>
    <definedName name="준설선선장982">#REF!</definedName>
    <definedName name="준설선선장991">#REF!</definedName>
    <definedName name="준설선선장992">#REF!</definedName>
    <definedName name="준설선운전사">#REF!</definedName>
    <definedName name="준설선운전사001">#REF!</definedName>
    <definedName name="준설선운전사002">#REF!</definedName>
    <definedName name="준설선운전사982">#REF!</definedName>
    <definedName name="준설선운전사991">#REF!</definedName>
    <definedName name="준설선운전사992">#REF!</definedName>
    <definedName name="준설선전기사">#REF!</definedName>
    <definedName name="준설선전기사001">#REF!</definedName>
    <definedName name="준설선전기사002">#REF!</definedName>
    <definedName name="준설선전기사982">#REF!</definedName>
    <definedName name="준설선전기사991">#REF!</definedName>
    <definedName name="준설선전기사992">#REF!</definedName>
    <definedName name="준설설기관사011">#REF!</definedName>
    <definedName name="준설설운전기사011">#REF!</definedName>
    <definedName name="준설설운전사011">#REF!</definedName>
    <definedName name="준설설전기사011">#REF!</definedName>
    <definedName name="줄___눈___공">#REF!</definedName>
    <definedName name="줄눈공">#REF!</definedName>
    <definedName name="줄눈공001">#REF!</definedName>
    <definedName name="줄눈공002">#REF!</definedName>
    <definedName name="줄눈공011">#REF!</definedName>
    <definedName name="줄눈공982">#REF!</definedName>
    <definedName name="줄눈공991">#REF!</definedName>
    <definedName name="줄눈공992">#REF!</definedName>
    <definedName name="줄사철">#REF!</definedName>
    <definedName name="중_기__조_장">#REF!</definedName>
    <definedName name="중계기수">#REF!</definedName>
    <definedName name="중급원자력기술자">#REF!</definedName>
    <definedName name="중급원자력기술자001">#REF!</definedName>
    <definedName name="중급원자력기술자002">#REF!</definedName>
    <definedName name="중급원자력기술자011">#REF!</definedName>
    <definedName name="중급원자력기술자982">#REF!</definedName>
    <definedName name="중급원자력기술자991">#REF!</definedName>
    <definedName name="중급원자력기술자992">#REF!</definedName>
    <definedName name="중기기사">#REF!</definedName>
    <definedName name="중기목록">#REF!</definedName>
    <definedName name="중기운전기사">#REF!</definedName>
    <definedName name="중기운전조수">#REF!</definedName>
    <definedName name="중기조수">#REF!</definedName>
    <definedName name="중기조장">#REF!</definedName>
    <definedName name="중대가시설2">#N/A</definedName>
    <definedName name="증감">[0]!BlankMacro1</definedName>
    <definedName name="증경">#REF!</definedName>
    <definedName name="증계">#REF!</definedName>
    <definedName name="증노">#REF!</definedName>
    <definedName name="증수">#REF!</definedName>
    <definedName name="증재">#REF!</definedName>
    <definedName name="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지경">#REF!</definedName>
    <definedName name="지경1">#REF!</definedName>
    <definedName name="지급자재">#REF!</definedName>
    <definedName name="지급자재1">#REF!</definedName>
    <definedName name="지노">#REF!</definedName>
    <definedName name="지노1">#REF!</definedName>
    <definedName name="지붕__잇기공">#REF!</definedName>
    <definedName name="지붕경비">#REF!</definedName>
    <definedName name="지붕노무">#REF!</definedName>
    <definedName name="지붕및홈통공사">#REF!</definedName>
    <definedName name="지붕잇기공001">#REF!</definedName>
    <definedName name="지붕잇기공002">#REF!</definedName>
    <definedName name="지붕잇기공011">#REF!</definedName>
    <definedName name="지붕잇기공982">#REF!</definedName>
    <definedName name="지붕잇기공991">#REF!</definedName>
    <definedName name="지붕잇기공992">#REF!</definedName>
    <definedName name="지붕재료">#REF!</definedName>
    <definedName name="지선">#REF!</definedName>
    <definedName name="지선1">#REF!</definedName>
    <definedName name="지선2">#REF!</definedName>
    <definedName name="지선A">#REF!</definedName>
    <definedName name="지선B">#REF!</definedName>
    <definedName name="지수1">#REF!</definedName>
    <definedName name="지수제">#REF!</definedName>
    <definedName name="지수제처리">#REF!</definedName>
    <definedName name="지수표">#REF!</definedName>
    <definedName name="지역">#REF!</definedName>
    <definedName name="지이">#REF!</definedName>
    <definedName name="지입수량">[84]일위대가!$M:$M</definedName>
    <definedName name="지입재료">#REF!</definedName>
    <definedName name="지입재료비계">#REF!</definedName>
    <definedName name="지장선로">#REF!</definedName>
    <definedName name="지재1">#REF!</definedName>
    <definedName name="지재2">#REF!</definedName>
    <definedName name="지재3">#REF!</definedName>
    <definedName name="지적기능사_지적기능사2급001">#REF!</definedName>
    <definedName name="지적기능사_지적기능사2급002">#REF!</definedName>
    <definedName name="지적기능사_지적기능사2급011">#REF!</definedName>
    <definedName name="지적기능사_지적기능사2급982">#REF!</definedName>
    <definedName name="지적기능사_지적기능사2급991">#REF!</definedName>
    <definedName name="지적기능사_지적기능사2급992">#REF!</definedName>
    <definedName name="지적기능사1급">#REF!</definedName>
    <definedName name="지적기능사2급">#REF!</definedName>
    <definedName name="지적기능산업기사_지적기능사1급001">#REF!</definedName>
    <definedName name="지적기능산업기사_지적기능사1급002">#REF!</definedName>
    <definedName name="지적기능산업기사_지적기능사1급011">#REF!</definedName>
    <definedName name="지적기능산업기사_지적기능사1급982">#REF!</definedName>
    <definedName name="지적기능산업기사_지적기능사1급991">#REF!</definedName>
    <definedName name="지적기능산업기사_지적기능사1급992">#REF!</definedName>
    <definedName name="지적기사_1급">#REF!</definedName>
    <definedName name="지적기사_2급">#REF!</definedName>
    <definedName name="지적기사_지적기사1급001">#REF!</definedName>
    <definedName name="지적기사_지적기사1급002">#REF!</definedName>
    <definedName name="지적기사_지적기사1급011">#REF!</definedName>
    <definedName name="지적기사_지적기사1급982">#REF!</definedName>
    <definedName name="지적기사_지적기사1급991">#REF!</definedName>
    <definedName name="지적기사_지적기사1급992">#REF!</definedName>
    <definedName name="지적산업기사_지적기사2급001">#REF!</definedName>
    <definedName name="지적산업기사_지적기사2급002">#REF!</definedName>
    <definedName name="지적산업기사_지적기사2급011">#REF!</definedName>
    <definedName name="지적산업기사_지적기사2급982">#REF!</definedName>
    <definedName name="지적산업기사_지적기사2급991">#REF!</definedName>
    <definedName name="지적산업기사_지적기사2급992">#REF!</definedName>
    <definedName name="지천가설">#REF!</definedName>
    <definedName name="직노">#REF!</definedName>
    <definedName name="직노1">#REF!</definedName>
    <definedName name="직노2">#REF!</definedName>
    <definedName name="직노3">#REF!</definedName>
    <definedName name="직영">#REF!</definedName>
    <definedName name="직재" hidden="1">{"'용역비'!$A$4:$C$8"}</definedName>
    <definedName name="직접경비">#REF!</definedName>
    <definedName name="직접노무">#REF!</definedName>
    <definedName name="직접노무1">#REF!</definedName>
    <definedName name="직접노무비">#REF!</definedName>
    <definedName name="直接人件費">#REF!</definedName>
    <definedName name="직접재료비">#REF!</definedName>
    <definedName name="직종">#REF!</definedName>
    <definedName name="직종별">#REF!</definedName>
    <definedName name="직종별1">[86]asd!$B:$B</definedName>
    <definedName name="진달래H0.6">#REF!</definedName>
    <definedName name="집">#REF!</definedName>
    <definedName name="집계">#REF!</definedName>
    <definedName name="집계1">#REF!</definedName>
    <definedName name="집계2">#REF!</definedName>
    <definedName name="집계표1">#REF!</definedName>
    <definedName name="집계표2">#REF!</definedName>
    <definedName name="집계표3">#REF!</definedName>
    <definedName name="집계표4">#REF!</definedName>
    <definedName name="집계표5">#REF!</definedName>
    <definedName name="집수정수량">#REF!</definedName>
    <definedName name="ㅊ">[0]!BlankMacro1</definedName>
    <definedName name="ㅊ1555">#REF!</definedName>
    <definedName name="ㅊ288">#REF!</definedName>
    <definedName name="ㅊ5">#REF!</definedName>
    <definedName name="ㅊ520">#REF!</definedName>
    <definedName name="ㅊ600">#REF!</definedName>
    <definedName name="차선도색중앙선수량">#REF!</definedName>
    <definedName name="차선도색직각주차수량">#REF!</definedName>
    <definedName name="차선도색평행주차수량">#REF!</definedName>
    <definedName name="차수참고">#REF!</definedName>
    <definedName name="차커ㅑㅐㅁ">'[9]#REF'!#REF!</definedName>
    <definedName name="착___암___공">#REF!</definedName>
    <definedName name="착공">#REF!</definedName>
    <definedName name="착공일">'[50]#REF'!$H$2:$H$88</definedName>
    <definedName name="착암공">#REF!</definedName>
    <definedName name="착암공001">#REF!</definedName>
    <definedName name="착암공002">#REF!</definedName>
    <definedName name="착암공011">#REF!</definedName>
    <definedName name="착암공982">#REF!</definedName>
    <definedName name="착암공991">#REF!</definedName>
    <definedName name="착암공992">#REF!</definedName>
    <definedName name="창">#REF!</definedName>
    <definedName name="창고경">#REF!</definedName>
    <definedName name="창고노">#REF!</definedName>
    <definedName name="창고재">#REF!</definedName>
    <definedName name="창공">#REF!</definedName>
    <definedName name="창호">#REF!</definedName>
    <definedName name="창호1">#REF!</definedName>
    <definedName name="창호2">#REF!</definedName>
    <definedName name="창호3">#REF!</definedName>
    <definedName name="창호경비">#REF!</definedName>
    <definedName name="창호공사">#REF!</definedName>
    <definedName name="창호노">#REF!</definedName>
    <definedName name="창호노무">#REF!</definedName>
    <definedName name="창호면적">#REF!</definedName>
    <definedName name="창호목공">#REF!</definedName>
    <definedName name="창호목공001">#REF!</definedName>
    <definedName name="창호목공002">#REF!</definedName>
    <definedName name="창호목공011">#REF!</definedName>
    <definedName name="창호목공982">#REF!</definedName>
    <definedName name="창호목공991">#REF!</definedName>
    <definedName name="창호목공992">#REF!</definedName>
    <definedName name="창호소계">#REF!</definedName>
    <definedName name="창호재">#REF!</definedName>
    <definedName name="창호재료">#REF!</definedName>
    <definedName name="챠01">#REF!</definedName>
    <definedName name="챠02">#REF!</definedName>
    <definedName name="천사" hidden="1">{"'용역비'!$A$4:$C$8"}</definedName>
    <definedName name="천정VP">#REF!</definedName>
    <definedName name="천정몰딩60길이">#REF!</definedName>
    <definedName name="천정몰딩60면적">#REF!</definedName>
    <definedName name="천정석고보드1층">#REF!</definedName>
    <definedName name="천정수장공사">#REF!</definedName>
    <definedName name="철거산출근거서">#REF!</definedName>
    <definedName name="철거자재">#REF!</definedName>
    <definedName name="철골">#REF!</definedName>
    <definedName name="철골1">#REF!</definedName>
    <definedName name="철골2">#REF!</definedName>
    <definedName name="철골가공경">#REF!</definedName>
    <definedName name="철골가공노">#REF!</definedName>
    <definedName name="철골가공재">#REF!</definedName>
    <definedName name="철골경">#REF!</definedName>
    <definedName name="철골경비">#REF!</definedName>
    <definedName name="철골공">#REF!</definedName>
    <definedName name="철골공001">#REF!</definedName>
    <definedName name="철골공002">#REF!</definedName>
    <definedName name="철골공011">#REF!</definedName>
    <definedName name="철골공982">#REF!</definedName>
    <definedName name="철골공991">#REF!</definedName>
    <definedName name="철골공992">#REF!</definedName>
    <definedName name="철골공사">#REF!</definedName>
    <definedName name="철골노">#REF!</definedName>
    <definedName name="철골노무">#REF!</definedName>
    <definedName name="철골재">#REF!</definedName>
    <definedName name="철골재료">#REF!</definedName>
    <definedName name="철골총">#REF!</definedName>
    <definedName name="철공">#REF!</definedName>
    <definedName name="철공001">#REF!</definedName>
    <definedName name="철공002">#REF!</definedName>
    <definedName name="철공011">#REF!</definedName>
    <definedName name="철공982">#REF!</definedName>
    <definedName name="철공991">#REF!</definedName>
    <definedName name="철공992">#REF!</definedName>
    <definedName name="철근가공경">#REF!</definedName>
    <definedName name="철근가공노">#REF!</definedName>
    <definedName name="철근가공재">#REF!</definedName>
    <definedName name="철근경">#REF!</definedName>
    <definedName name="철근공">#REF!</definedName>
    <definedName name="철근공001">#REF!</definedName>
    <definedName name="철근공002">#REF!</definedName>
    <definedName name="철근공011">#REF!</definedName>
    <definedName name="철근공982">#REF!</definedName>
    <definedName name="철근공991">#REF!</definedName>
    <definedName name="철근공992">#REF!</definedName>
    <definedName name="철근노">#REF!</definedName>
    <definedName name="철근재">#REF!</definedName>
    <definedName name="철근콘크리트공사">#REF!</definedName>
    <definedName name="철노">#REF!</definedName>
    <definedName name="철도__궤도공">#REF!</definedName>
    <definedName name="철도__신호공">#REF!</definedName>
    <definedName name="철도신호공001">#REF!</definedName>
    <definedName name="철도신호공002">#REF!</definedName>
    <definedName name="철도신호공011">#REF!</definedName>
    <definedName name="철도신호공982">#REF!</definedName>
    <definedName name="철도신호공991">#REF!</definedName>
    <definedName name="철도신호공992">#REF!</definedName>
    <definedName name="철도청">#REF!</definedName>
    <definedName name="철세경">#REF!</definedName>
    <definedName name="철세노">#REF!</definedName>
    <definedName name="철세재">#REF!</definedName>
    <definedName name="철인">#REF!</definedName>
    <definedName name="철자">#REF!</definedName>
    <definedName name="철재">#REF!</definedName>
    <definedName name="철집계1">#REF!</definedName>
    <definedName name="철집계2">#REF!</definedName>
    <definedName name="철집계3">#REF!</definedName>
    <definedName name="철집계4">#REF!</definedName>
    <definedName name="철콘경비">#REF!</definedName>
    <definedName name="철콘노무">#REF!</definedName>
    <definedName name="철콘재료">#REF!</definedName>
    <definedName name="철판공">#REF!</definedName>
    <definedName name="철판공001">#REF!</definedName>
    <definedName name="철판공002">#REF!</definedName>
    <definedName name="철판공011">#REF!</definedName>
    <definedName name="철판공982">#REF!</definedName>
    <definedName name="철판공991">#REF!</definedName>
    <definedName name="철판공992">#REF!</definedName>
    <definedName name="철판벽면면적">#REF!</definedName>
    <definedName name="청단풍">#REF!</definedName>
    <definedName name="청단풍H3.0">#REF!</definedName>
    <definedName name="청마총괄">[5]직노!#REF!</definedName>
    <definedName name="초기화면">[0]!초기화면</definedName>
    <definedName name="총_원_가">[87]손익분석!#REF!</definedName>
    <definedName name="총계">#REF!</definedName>
    <definedName name="총계1">#REF!</definedName>
    <definedName name="총공사비">#REF!</definedName>
    <definedName name="총괄">BlankMacro1</definedName>
    <definedName name="총괄4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총괄원가">[0]!총괄원가</definedName>
    <definedName name="총괄집계">BlankMacro1</definedName>
    <definedName name="총괄표">[5]직노!#REF!</definedName>
    <definedName name="총괄표11" hidden="1">{#N/A,#N/A,FALSE,"배수2"}</definedName>
    <definedName name="총괄표당초" hidden="1">{#N/A,#N/A,FALSE,"부대2"}</definedName>
    <definedName name="총기성">#REF!</definedName>
    <definedName name="총도급">#REF!</definedName>
    <definedName name="총원가">#REF!</definedName>
    <definedName name="總原價">#REF!</definedName>
    <definedName name="총원가2">#REF!</definedName>
    <definedName name="총일수">#REF!</definedName>
    <definedName name="총집계">#REF!</definedName>
    <definedName name="총토탈">#REF!</definedName>
    <definedName name="총토탈1">#REF!</definedName>
    <definedName name="총토탈2">#REF!</definedName>
    <definedName name="총표">'[10]N賃率-職'!#REF!</definedName>
    <definedName name="총합계">#REF!</definedName>
    <definedName name="총회사">#REF!</definedName>
    <definedName name="최종시험1">#REF!</definedName>
    <definedName name="추">[0]!BlankMacro1</definedName>
    <definedName name="추가">#REF!</definedName>
    <definedName name="추가일위">[0]!추가일위</definedName>
    <definedName name="추가일위대가목록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추노">#REF!</definedName>
    <definedName name="추레이">#REF!</definedName>
    <definedName name="추재">#REF!</definedName>
    <definedName name="출">#REF!</definedName>
    <definedName name="충돌">#N/A</definedName>
    <definedName name="충전기1">#REF!</definedName>
    <definedName name="충전기2">#REF!</definedName>
    <definedName name="취부밴드">#REF!</definedName>
    <definedName name="취부밴드1">#REF!</definedName>
    <definedName name="취부밴드A">#REF!</definedName>
    <definedName name="츞">#REF!</definedName>
    <definedName name="측________부">#REF!</definedName>
    <definedName name="측구1">#REF!</definedName>
    <definedName name="측구2">[74]기본일위!$1:$1048576</definedName>
    <definedName name="측부001">#REF!</definedName>
    <definedName name="측부002">#REF!</definedName>
    <definedName name="측부011">#REF!</definedName>
    <definedName name="측부982">#REF!</definedName>
    <definedName name="측부991">#REF!</definedName>
    <definedName name="측부992">#REF!</definedName>
    <definedName name="층1노무비합계">#REF!</definedName>
    <definedName name="층1재료비합계">#REF!</definedName>
    <definedName name="층2노무비합계">#REF!</definedName>
    <definedName name="층2재료비합계">#REF!</definedName>
    <definedName name="치_장_벽_돌_공">#REF!</definedName>
    <definedName name="치장__벽돌공">#REF!</definedName>
    <definedName name="치장벽돌공">#REF!</definedName>
    <definedName name="치장벽돌공001">#REF!</definedName>
    <definedName name="치장벽돌공002">#REF!</definedName>
    <definedName name="치장벽돌공011">#REF!</definedName>
    <definedName name="치장벽돌공982">#REF!</definedName>
    <definedName name="치장벽돌공991">#REF!</definedName>
    <definedName name="치장벽돌공992">#REF!</definedName>
    <definedName name="ㅋ">#REF!</definedName>
    <definedName name="ㅋ1">#REF!</definedName>
    <definedName name="ㅋ륭ㅎㄹㅇㄹ">[0]!BlankMacro1</definedName>
    <definedName name="ㅋㅋㅋ">#REF!</definedName>
    <definedName name="ㅋㅌ" hidden="1">{"'용역비'!$A$4:$C$8"}</definedName>
    <definedName name="ㅋㅌㅊ">#REF!</definedName>
    <definedName name="ㅋ티ㅓ하ㅣ">'[9]#REF'!#REF!</definedName>
    <definedName name="카운트">#REF!</definedName>
    <definedName name="카운트5">#REF!</definedName>
    <definedName name="카운트6">#REF!</definedName>
    <definedName name="카운트7">#REF!</definedName>
    <definedName name="카운트8">#REF!</definedName>
    <definedName name="카ㅓ치">'[9]#REF'!#REF!</definedName>
    <definedName name="칼라샌드블록수량">#REF!</definedName>
    <definedName name="커튼박스길이">#REF!</definedName>
    <definedName name="컷터경비">#REF!</definedName>
    <definedName name="컷터노무">#REF!</definedName>
    <definedName name="컷터재료">#REF!</definedName>
    <definedName name="케이블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케이블가격">#REF!</definedName>
    <definedName name="케타1">#REF!</definedName>
    <definedName name="케타2">#REF!</definedName>
    <definedName name="케타A">#REF!</definedName>
    <definedName name="코___킹___공">#REF!</definedName>
    <definedName name="코드1">#REF!</definedName>
    <definedName name="코드번호">#REF!</definedName>
    <definedName name="코아이용료">#REF!</definedName>
    <definedName name="코킹공001">#REF!</definedName>
    <definedName name="코킹공002">#REF!</definedName>
    <definedName name="코킹공011">#REF!</definedName>
    <definedName name="코킹공982">#REF!</definedName>
    <definedName name="코킹공991">#REF!</definedName>
    <definedName name="코킹공992">#REF!</definedName>
    <definedName name="콘_크_리_트_진_동_기">#REF!</definedName>
    <definedName name="콘굴착">#REF!</definedName>
    <definedName name="콘넥타">#REF!</definedName>
    <definedName name="콘덴샤">#REF!</definedName>
    <definedName name="콘센트">#REF!</definedName>
    <definedName name="콘센트_아울렛">#REF!</definedName>
    <definedName name="콘전주">#REF!</definedName>
    <definedName name="콘전주10">#REF!</definedName>
    <definedName name="콘크">#REF!</definedName>
    <definedName name="콘크리트">#REF!</definedName>
    <definedName name="콘크리트__공">#REF!</definedName>
    <definedName name="콘크리트공">#REF!</definedName>
    <definedName name="콘크리트공_광의">#REF!</definedName>
    <definedName name="콘크리트공001">#REF!</definedName>
    <definedName name="콘크리트공002">#REF!</definedName>
    <definedName name="콘크리트공011">#REF!</definedName>
    <definedName name="콘크리트공982">#REF!</definedName>
    <definedName name="콘크리트공991">#REF!</definedName>
    <definedName name="콘크리트공992">#REF!</definedName>
    <definedName name="콘트롤러" hidden="1">{"'용역비'!$A$4:$C$8"}</definedName>
    <definedName name="콩">#REF!</definedName>
    <definedName name="크램프1">#REF!</definedName>
    <definedName name="크램프2">#REF!</definedName>
    <definedName name="크램프철거A">#REF!</definedName>
    <definedName name="크램프취부1">#REF!</definedName>
    <definedName name="크리트">#REF!</definedName>
    <definedName name="크리트설치">#REF!</definedName>
    <definedName name="ㅌ">#REF!</definedName>
    <definedName name="ㅌㄴㅋㄹ">[85]I一般比!#REF!</definedName>
    <definedName name="ㅌ노">[88]I一般比!#REF!</definedName>
    <definedName name="ㅌ처포">#REF!</definedName>
    <definedName name="타___일___공">#REF!</definedName>
    <definedName name="타견적" hidden="1">[81]수량산출!$A$1:$A$8282</definedName>
    <definedName name="타이">#REF!</definedName>
    <definedName name="타이어">#REF!</definedName>
    <definedName name="타일A소계">#REF!</definedName>
    <definedName name="타일B소계">#REF!</definedName>
    <definedName name="타일경비">#REF!</definedName>
    <definedName name="타일공">#REF!</definedName>
    <definedName name="타일공001">#REF!</definedName>
    <definedName name="타일공002">#REF!</definedName>
    <definedName name="타일공011">#REF!</definedName>
    <definedName name="타일공982">#REF!</definedName>
    <definedName name="타일공991">#REF!</definedName>
    <definedName name="타일공992">#REF!</definedName>
    <definedName name="타일공과잡비">#REF!</definedName>
    <definedName name="타일공사">#REF!</definedName>
    <definedName name="타일노">#REF!</definedName>
    <definedName name="타일노무">#REF!</definedName>
    <definedName name="타일석공사">#REF!</definedName>
    <definedName name="타일재">#REF!</definedName>
    <definedName name="타일재료">#REF!</definedName>
    <definedName name="타ㅐㅁㄴ">'[9]#REF'!#REF!</definedName>
    <definedName name="태산목H2.5">#REF!</definedName>
    <definedName name="태ㅌ크">#N/A</definedName>
    <definedName name="탱크하품">#N/A</definedName>
    <definedName name="탱크현조">#REF!</definedName>
    <definedName name="탱크현조1">#N/A</definedName>
    <definedName name="터널세척">#REF!</definedName>
    <definedName name="터널세척주">#REF!</definedName>
    <definedName name="터미날">#REF!</definedName>
    <definedName name="터보">BlankMacro1</definedName>
    <definedName name="터파기경">#REF!</definedName>
    <definedName name="터파기노">#REF!</definedName>
    <definedName name="터파기재">#REF!</definedName>
    <definedName name="터파기재료">#REF!</definedName>
    <definedName name="터파기표준단면도">#REF!</definedName>
    <definedName name="템">BlankMacro1</definedName>
    <definedName name="템2">BlankMacro1</definedName>
    <definedName name="템3">BlankMacro1</definedName>
    <definedName name="템4">BlankMacro1</definedName>
    <definedName name="템5">BlankMacro1</definedName>
    <definedName name="템6">BlankMacro1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">#REF!</definedName>
    <definedName name="토공1">[0]!토공1</definedName>
    <definedName name="토공경비">#REF!</definedName>
    <definedName name="토공노무">#REF!</definedName>
    <definedName name="토공사">#REF!</definedName>
    <definedName name="토공사현장설명서">[0]!토공사현장설명서</definedName>
    <definedName name="토공재료">#REF!</definedName>
    <definedName name="토노">#REF!</definedName>
    <definedName name="토목">[0]!토목</definedName>
    <definedName name="토목1">#REF!</definedName>
    <definedName name="토목내역">#REF!</definedName>
    <definedName name="토목부대1">#REF!</definedName>
    <definedName name="토목집계">#REF!</definedName>
    <definedName name="토재">#REF!</definedName>
    <definedName name="토적1">[89]기본일위!$1:$1048576</definedName>
    <definedName name="토적표1">[90]기본일위!$1:$1048576</definedName>
    <definedName name="톭">[45]I一般比!#REF!</definedName>
    <definedName name="톰ㅎㄱ">#REF!</definedName>
    <definedName name="통2">#REF!</definedName>
    <definedName name="통신">#REF!</definedName>
    <definedName name="통신__기능사">#REF!</definedName>
    <definedName name="통신__내선공">#REF!</definedName>
    <definedName name="통신__설비공">#REF!</definedName>
    <definedName name="통신__외선공">#REF!</definedName>
    <definedName name="통신감리">#REF!</definedName>
    <definedName name="통신감리비">#REF!</definedName>
    <definedName name="통신관련기능사_통신기능사001">#REF!</definedName>
    <definedName name="통신관련기능사_통신기능사002">#REF!</definedName>
    <definedName name="통신관련기능사_통신기능사011">#REF!</definedName>
    <definedName name="통신관련기능사_통신기능사982">#REF!</definedName>
    <definedName name="통신관련기능사_통신기능사991">#REF!</definedName>
    <definedName name="통신관련기능사_통신기능사992">#REF!</definedName>
    <definedName name="통신관련기사_통신기사1급001">#REF!</definedName>
    <definedName name="통신관련기사_통신기사1급002">#REF!</definedName>
    <definedName name="통신관련기사_통신기사1급011">#REF!</definedName>
    <definedName name="통신관련기사_통신기사1급982">#REF!</definedName>
    <definedName name="통신관련기사_통신기사1급991">#REF!</definedName>
    <definedName name="통신관련기사_통신기사1급992">#REF!</definedName>
    <definedName name="통신관련산업기사_통신기사2급001">#REF!</definedName>
    <definedName name="통신관련산업기사_통신기사2급002">#REF!</definedName>
    <definedName name="통신관련산업기사_통신기사2급011">#REF!</definedName>
    <definedName name="통신관련산업기사_통신기사2급982">#REF!</definedName>
    <definedName name="통신관련산업기사_통신기사2급991">#REF!</definedName>
    <definedName name="통신관련산업기사_통신기사2급992">#REF!</definedName>
    <definedName name="통신기사_1급">#REF!</definedName>
    <definedName name="통신기사_2급">#REF!</definedName>
    <definedName name="통신기사1급">#REF!</definedName>
    <definedName name="통신기사2급">#REF!</definedName>
    <definedName name="통신내선">#REF!</definedName>
    <definedName name="통신내선공">#REF!</definedName>
    <definedName name="통신내선공001">#REF!</definedName>
    <definedName name="통신내선공002">#REF!</definedName>
    <definedName name="통신내선공011">#REF!</definedName>
    <definedName name="통신내선공982">#REF!</definedName>
    <definedName name="통신내선공991">#REF!</definedName>
    <definedName name="통신내선공992">#REF!</definedName>
    <definedName name="통신내역서">BlankMacro1</definedName>
    <definedName name="통신설비공">#REF!</definedName>
    <definedName name="통신설비공001">#REF!</definedName>
    <definedName name="통신설비공002">#REF!</definedName>
    <definedName name="통신설비공011">#REF!</definedName>
    <definedName name="통신설비공982">#REF!</definedName>
    <definedName name="통신설비공991">#REF!</definedName>
    <definedName name="통신설비공992">#REF!</definedName>
    <definedName name="통신외선공">#REF!</definedName>
    <definedName name="통신외선공001">#REF!</definedName>
    <definedName name="통신외선공002">#REF!</definedName>
    <definedName name="통신외선공011">#REF!</definedName>
    <definedName name="통신외선공982">#REF!</definedName>
    <definedName name="통신외선공991">#REF!</definedName>
    <definedName name="통신외선공992">#REF!</definedName>
    <definedName name="통신케이블공">#REF!</definedName>
    <definedName name="통신케이블공001">#REF!</definedName>
    <definedName name="통신케이블공002">#REF!</definedName>
    <definedName name="통신케이블공011">#REF!</definedName>
    <definedName name="통신케이블공982">#REF!</definedName>
    <definedName name="통신케이블공991">#REF!</definedName>
    <definedName name="통신케이블공992">#REF!</definedName>
    <definedName name="퇴직">#REF!</definedName>
    <definedName name="투자비">#REF!</definedName>
    <definedName name="투자비1">#REF!</definedName>
    <definedName name="투자주식">#N/A</definedName>
    <definedName name="투찰표">#REF!</definedName>
    <definedName name="특_별__인_부">#REF!</definedName>
    <definedName name="특_수_화__공">#REF!</definedName>
    <definedName name="특고">#REF!</definedName>
    <definedName name="특고압케이블전공">#REF!</definedName>
    <definedName name="특고압케이블전공001">#REF!</definedName>
    <definedName name="특고압케이블전공002">#REF!</definedName>
    <definedName name="특고압케이블전공011">#REF!</definedName>
    <definedName name="특고압케이블전공982">#REF!</definedName>
    <definedName name="특고압케이블전공991">#REF!</definedName>
    <definedName name="특고압케이블전공992">#REF!</definedName>
    <definedName name="특급원자력비파괴시험">#REF!</definedName>
    <definedName name="특급원자력비파괴시험공001">#REF!</definedName>
    <definedName name="특급원자력비파괴시험공002">#REF!</definedName>
    <definedName name="특급원자력비파괴시험공011">#REF!</definedName>
    <definedName name="특급원자력비파괴시험공982">#REF!</definedName>
    <definedName name="특급원자력비파괴시험공991">#REF!</definedName>
    <definedName name="특급원자력비파괴시험공992">#REF!</definedName>
    <definedName name="특별">#REF!</definedName>
    <definedName name="특별인부">#REF!</definedName>
    <definedName name="특별인부001">#REF!</definedName>
    <definedName name="특별인부002">#REF!</definedName>
    <definedName name="특별인부011">#REF!</definedName>
    <definedName name="특별인부982">#REF!</definedName>
    <definedName name="특별인부991">#REF!</definedName>
    <definedName name="특별인부992">#REF!</definedName>
    <definedName name="특수">#N/A</definedName>
    <definedName name="특수비계공">#REF!</definedName>
    <definedName name="특수비계공001">#REF!</definedName>
    <definedName name="특수비계공002">#REF!</definedName>
    <definedName name="특수비계공011">#REF!</definedName>
    <definedName name="특수비계공982">#REF!</definedName>
    <definedName name="특수비계공991">#REF!</definedName>
    <definedName name="특수비계공992">#REF!</definedName>
    <definedName name="특수화공001">#REF!</definedName>
    <definedName name="특수화공002">#REF!</definedName>
    <definedName name="특수화공011">#REF!</definedName>
    <definedName name="특수화공982">#REF!</definedName>
    <definedName name="특수화공991">#REF!</definedName>
    <definedName name="특수화공992">#REF!</definedName>
    <definedName name="특케">#REF!</definedName>
    <definedName name="틀공">#REF!</definedName>
    <definedName name="ㅍㅅ퓨ㅠ">[91]직재!#REF!</definedName>
    <definedName name="ㅍㅍ">[0]!BlankMacro1</definedName>
    <definedName name="ㅍㅍㅍ">[0]!BlankMacro1</definedName>
    <definedName name="파이1">#REF!</definedName>
    <definedName name="파이2">#REF!</definedName>
    <definedName name="파이프행가">#REF!</definedName>
    <definedName name="판넬__조립공">#REF!</definedName>
    <definedName name="판넬조립공001">#REF!</definedName>
    <definedName name="판넬조립공002">#REF!</definedName>
    <definedName name="판넬조립공011">#REF!</definedName>
    <definedName name="판넬조립공982">#REF!</definedName>
    <definedName name="판넬조립공991">#REF!</definedName>
    <definedName name="판넬조립공992">#REF!</definedName>
    <definedName name="판벽경">#REF!</definedName>
    <definedName name="판벽노">#REF!</definedName>
    <definedName name="판벽재">#REF!</definedName>
    <definedName name="판지경">#REF!</definedName>
    <definedName name="판지노">#REF!</definedName>
    <definedName name="판지붕경">#REF!</definedName>
    <definedName name="판지붕노">#REF!</definedName>
    <definedName name="판지붕재">#REF!</definedName>
    <definedName name="판지재">#REF!</definedName>
    <definedName name="팥배나무H3.0">#REF!</definedName>
    <definedName name="팽나무H4.0">#REF!</definedName>
    <definedName name="펌무경">#REF!</definedName>
    <definedName name="펌무노">#REF!</definedName>
    <definedName name="펌무재">#REF!</definedName>
    <definedName name="펌철경">#REF!</definedName>
    <definedName name="펌철노">#REF!</definedName>
    <definedName name="펌철재">#REF!</definedName>
    <definedName name="평">#REF!</definedName>
    <definedName name="평화설비">#REF!</definedName>
    <definedName name="폐기물처리3">#REF!</definedName>
    <definedName name="포___설___공">#REF!</definedName>
    <definedName name="포___장___공">#REF!</definedName>
    <definedName name="포설">#REF!</definedName>
    <definedName name="포설공001">#REF!</definedName>
    <definedName name="포설공002">#REF!</definedName>
    <definedName name="포설공011">#REF!</definedName>
    <definedName name="포설공982">#REF!</definedName>
    <definedName name="포설공991">#REF!</definedName>
    <definedName name="포설공992">#REF!</definedName>
    <definedName name="포장">[92]기본일위!$1:$1048576</definedName>
    <definedName name="포장1">#REF!</definedName>
    <definedName name="포장공">#REF!</definedName>
    <definedName name="포장공001">#REF!</definedName>
    <definedName name="포장공002">#REF!</definedName>
    <definedName name="포장공011">#REF!</definedName>
    <definedName name="포장공982">#REF!</definedName>
    <definedName name="포장공991">#REF!</definedName>
    <definedName name="포장공992">#REF!</definedName>
    <definedName name="포장공수량집계표">#REF!</definedName>
    <definedName name="표시찰">#REF!</definedName>
    <definedName name="표시찰A">#REF!</definedName>
    <definedName name="표시찰철거">#REF!</definedName>
    <definedName name="표시찰취부">#REF!</definedName>
    <definedName name="표준공수">#REF!</definedName>
    <definedName name="표지">BlankMacro1</definedName>
    <definedName name="표지2">#REF!</definedName>
    <definedName name="표지3">#REF!</definedName>
    <definedName name="표품_통신_6_13">[30]일위대가목록!#REF!</definedName>
    <definedName name="품명">#REF!</definedName>
    <definedName name="품셈근거">#REF!</definedName>
    <definedName name="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퓨ㅛㅠㄹ">[91]직재!#REF!</definedName>
    <definedName name="프랜트">#REF!</definedName>
    <definedName name="플랜트__전공">#REF!</definedName>
    <definedName name="플랜트기계설치공">#REF!</definedName>
    <definedName name="플랜트기계설치공001">#REF!</definedName>
    <definedName name="플랜트기계설치공002">#REF!</definedName>
    <definedName name="플랜트기계설치공011">#REF!</definedName>
    <definedName name="플랜트기계설치공982">#REF!</definedName>
    <definedName name="플랜트기계설치공991">#REF!</definedName>
    <definedName name="플랜트기계설치공992">#REF!</definedName>
    <definedName name="플랜트배관공">#REF!</definedName>
    <definedName name="플랜트배관공001">#REF!</definedName>
    <definedName name="플랜트배관공002">#REF!</definedName>
    <definedName name="플랜트배관공011">#REF!</definedName>
    <definedName name="플랜트배관공982">#REF!</definedName>
    <definedName name="플랜트배관공991">#REF!</definedName>
    <definedName name="플랜트배관공992">#REF!</definedName>
    <definedName name="플랜트용접공">#REF!</definedName>
    <definedName name="플랜트용접공001">#REF!</definedName>
    <definedName name="플랜트용접공002">#REF!</definedName>
    <definedName name="플랜트용접공011">#REF!</definedName>
    <definedName name="플랜트용접공982">#REF!</definedName>
    <definedName name="플랜트용접공991">#REF!</definedName>
    <definedName name="플랜트용접공992">#REF!</definedName>
    <definedName name="플랜트전공">#REF!</definedName>
    <definedName name="플랜트전공001">#REF!</definedName>
    <definedName name="플랜트전공002">#REF!</definedName>
    <definedName name="플랜트전공011">#REF!</definedName>
    <definedName name="플랜트전공982">#REF!</definedName>
    <definedName name="플랜트전공991">#REF!</definedName>
    <definedName name="플랜트전공992">#REF!</definedName>
    <definedName name="플랜트제관공">#REF!</definedName>
    <definedName name="플랜트제관공001">#REF!</definedName>
    <definedName name="플랜트제관공002">#REF!</definedName>
    <definedName name="플랜트제관공011">#REF!</definedName>
    <definedName name="플랜트제관공982">#REF!</definedName>
    <definedName name="플랜트제관공991">#REF!</definedName>
    <definedName name="플랜트제관공992">#REF!</definedName>
    <definedName name="플랜트특수용접공">#REF!</definedName>
    <definedName name="플랜트특수용접공001">#REF!</definedName>
    <definedName name="플랜트특수용접공002">#REF!</definedName>
    <definedName name="플랜트특수용접공011">#REF!</definedName>
    <definedName name="플랜트특수용접공982">#REF!</definedName>
    <definedName name="플랜트특수용접공991">#REF!</definedName>
    <definedName name="플랜트특수용접공992">#REF!</definedName>
    <definedName name="피라칸사스H1.5">#REF!</definedName>
    <definedName name="ㅎ">[0]!BlankMacro1</definedName>
    <definedName name="ㅎ10">#REF!</definedName>
    <definedName name="ㅎ23">#REF!</definedName>
    <definedName name="ㅎ2628">#REF!</definedName>
    <definedName name="ㅎ314">#REF!</definedName>
    <definedName name="ㅎ384">#REF!</definedName>
    <definedName name="ㅎ434">#REF!</definedName>
    <definedName name="ㅎ57">#REF!</definedName>
    <definedName name="ㅎㄴ">'[93]N賃率-職'!#REF!</definedName>
    <definedName name="ㅎㄴㅇㅎㄷ" hidden="1">[1]A!#REF!</definedName>
    <definedName name="ㅎㄹ" hidden="1">#REF!</definedName>
    <definedName name="ㅎ략">#REF!</definedName>
    <definedName name="ㅎ론ㄹ">#REF!</definedName>
    <definedName name="ㅎㅇ" hidden="1">{"'용역비'!$A$4:$C$8"}</definedName>
    <definedName name="ㅎㅇㄶ">#REF!</definedName>
    <definedName name="ㅎ오" hidden="1">{"'용역비'!$A$4:$C$8"}</definedName>
    <definedName name="ㅎㅍㄷㄱㅊ">'[94]설직재-1'!#REF!</definedName>
    <definedName name="ㅎㅎ">#REF!</definedName>
    <definedName name="ㅎㅎ314">#REF!</definedName>
    <definedName name="ㅎㅎㅎ">BlankMacro1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ㅎ">#REF!</definedName>
    <definedName name="ㅎㅎㅎㅎㅎㅎ">#REF!</definedName>
    <definedName name="ㅎㅎㅎㅎㅎㅎㅎㅎㅎㅎㅎㅎㅎ">#REF!</definedName>
    <definedName name="하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공종1">'[50]#REF'!$CL$2:$CL$88</definedName>
    <definedName name="하도공종2">'[50]#REF'!$CP$2:$CP$88</definedName>
    <definedName name="하도공종3">'[50]#REF'!$CT$2:$CT$88</definedName>
    <definedName name="하도공종4">'[50]#REF'!$CX$2:$CX$88</definedName>
    <definedName name="하도공종5">'[50]#REF'!$DB$2:$DB$88</definedName>
    <definedName name="하도공종6">'[50]#REF'!$DF$2:$DF$88</definedName>
    <definedName name="하도내역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업체1">'[50]#REF'!$CN$2:$CN$88</definedName>
    <definedName name="하도업체2">'[50]#REF'!$CR$2:$CR$88</definedName>
    <definedName name="하도업체3">'[50]#REF'!$CV$2:$CV$88</definedName>
    <definedName name="하도업체4">'[50]#REF'!$CZ$2:$CZ$88</definedName>
    <definedName name="하도업체5">'[50]#REF'!$DD$2:$DD$88</definedName>
    <definedName name="하도업체6">'[50]#REF'!$DH$2:$DH$88</definedName>
    <definedName name="하도업체명">#N/A</definedName>
    <definedName name="하도원가">#REF!</definedName>
    <definedName name="하도집계">#REF!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아드">[14]실행내역!#REF!</definedName>
    <definedName name="하자공종1">'[50]#REF'!$CF$2:$CF$88</definedName>
    <definedName name="하자공종2">'[50]#REF'!$CI$2:$CI$88</definedName>
    <definedName name="하자기간1">'[50]#REF'!$CO$2:$CO$88</definedName>
    <definedName name="하자기간2">'[50]#REF'!$CS$2:$CS$88</definedName>
    <definedName name="하자기간3">'[50]#REF'!$CW$2:$CW$88</definedName>
    <definedName name="하자기간4">'[50]#REF'!$DA$2:$DA$88</definedName>
    <definedName name="하자기간5">'[50]#REF'!$DE$2:$DE$88</definedName>
    <definedName name="하자기간6">'[50]#REF'!$DI$2:$DI$88</definedName>
    <definedName name="하자보증기간1">'[50]#REF'!$CG$2:$CG$88</definedName>
    <definedName name="하자보증기간2">'[50]#REF'!$CJ$2:$CJ$88</definedName>
    <definedName name="하하">#REF!</definedName>
    <definedName name="학교">#REF!</definedName>
    <definedName name="학교2">#REF!</definedName>
    <definedName name="한_식__목_공">#REF!</definedName>
    <definedName name="한_식__와_공">#REF!</definedName>
    <definedName name="한국통신">#REF!</definedName>
    <definedName name="한라구절초">#REF!</definedName>
    <definedName name="한생마산">[0]!한생마산</definedName>
    <definedName name="한식__미장공">#REF!</definedName>
    <definedName name="한식목공001">#REF!</definedName>
    <definedName name="한식목공002">#REF!</definedName>
    <definedName name="한식목공011">#REF!</definedName>
    <definedName name="한식목공982">#REF!</definedName>
    <definedName name="한식목공991">#REF!</definedName>
    <definedName name="한식목공992">#REF!</definedName>
    <definedName name="한식목공조공">#REF!</definedName>
    <definedName name="한식목공조공001">#REF!</definedName>
    <definedName name="한식목공조공002">#REF!</definedName>
    <definedName name="한식목공조공011">#REF!</definedName>
    <definedName name="한식목공조공982">#REF!</definedName>
    <definedName name="한식목공조공991">#REF!</definedName>
    <definedName name="한식목공조공992">#REF!</definedName>
    <definedName name="한식미장공001">#REF!</definedName>
    <definedName name="한식미장공002">#REF!</definedName>
    <definedName name="한식미장공011">#REF!</definedName>
    <definedName name="한식미장공982">#REF!</definedName>
    <definedName name="한식미장공991">#REF!</definedName>
    <definedName name="한식미장공992">#REF!</definedName>
    <definedName name="한식와공001">#REF!</definedName>
    <definedName name="한식와공002">#REF!</definedName>
    <definedName name="한식와공011">#REF!</definedName>
    <definedName name="한식와공982">#REF!</definedName>
    <definedName name="한식와공991">#REF!</definedName>
    <definedName name="한식와공992">#REF!</definedName>
    <definedName name="한식와공조공">#REF!</definedName>
    <definedName name="한식와공조공001">#REF!</definedName>
    <definedName name="한식와공조공002">#REF!</definedName>
    <definedName name="한식와공조공011">#REF!</definedName>
    <definedName name="한식와공조공982">#REF!</definedName>
    <definedName name="한식와공조공991">#REF!</definedName>
    <definedName name="한식와공조공992">#REF!</definedName>
    <definedName name="한전망임차료">#REF!</definedName>
    <definedName name="한전수탁비">#REF!</definedName>
    <definedName name="한전임차료">#REF!</definedName>
    <definedName name="할___석___공">#REF!</definedName>
    <definedName name="할석공">#REF!</definedName>
    <definedName name="할석공001">#REF!</definedName>
    <definedName name="할석공002">#REF!</definedName>
    <definedName name="할석공982">#REF!</definedName>
    <definedName name="할석공991">#REF!</definedName>
    <definedName name="할석공992">#REF!</definedName>
    <definedName name="할인1">#REF!</definedName>
    <definedName name="할인2">#REF!</definedName>
    <definedName name="할인3">#REF!</definedName>
    <definedName name="할인4">#REF!</definedName>
    <definedName name="할인5">#REF!</definedName>
    <definedName name="할인6">#REF!</definedName>
    <definedName name="할인7">#REF!</definedName>
    <definedName name="할인8">#REF!</definedName>
    <definedName name="할인금액">#REF!</definedName>
    <definedName name="할증">#REF!</definedName>
    <definedName name="함___석___공">#REF!</definedName>
    <definedName name="함석공001">#REF!</definedName>
    <definedName name="함석공002">#REF!</definedName>
    <definedName name="함석공011">#REF!</definedName>
    <definedName name="함석공982">#REF!</definedName>
    <definedName name="함석공991">#REF!</definedName>
    <definedName name="함석공992">#REF!</definedName>
    <definedName name="함체">#REF!</definedName>
    <definedName name="함체1">#REF!</definedName>
    <definedName name="함체100">#REF!</definedName>
    <definedName name="함체2">#REF!</definedName>
    <definedName name="함체3">#REF!</definedName>
    <definedName name="함체30">#REF!</definedName>
    <definedName name="함체4">#REF!</definedName>
    <definedName name="함체5">#REF!</definedName>
    <definedName name="함체50">#REF!</definedName>
    <definedName name="함체6">#REF!</definedName>
    <definedName name="함체A">#REF!</definedName>
    <definedName name="함체B">#REF!</definedName>
    <definedName name="함체C">#REF!</definedName>
    <definedName name="함체D">#REF!</definedName>
    <definedName name="함체E">#REF!</definedName>
    <definedName name="함체F">#REF!</definedName>
    <definedName name="함체설치1">#REF!</definedName>
    <definedName name="함체신설">#REF!</definedName>
    <definedName name="합">#REF!</definedName>
    <definedName name="합__________계">#REF!</definedName>
    <definedName name="합경">#REF!</definedName>
    <definedName name="합계">#REF!</definedName>
    <definedName name="합노">#REF!</definedName>
    <definedName name="합재">#REF!</definedName>
    <definedName name="합판경">#REF!</definedName>
    <definedName name="합판노">#REF!</definedName>
    <definedName name="합판재">#REF!</definedName>
    <definedName name="항공장애등">#REF!</definedName>
    <definedName name="해당화">#REF!</definedName>
    <definedName name="해송H3.0xW1.2xR10">#REF!</definedName>
    <definedName name="해송H3.5xW1.5xR12">#REF!</definedName>
    <definedName name="행가">#REF!</definedName>
    <definedName name="행가1">#REF!</definedName>
    <definedName name="행가2">#REF!</definedName>
    <definedName name="행선안내게시기설비">#REF!</definedName>
    <definedName name="허">#REF!</definedName>
    <definedName name="허미">[0]!허미</definedName>
    <definedName name="허ㅗ">#REF!</definedName>
    <definedName name="현___도___사">#REF!</definedName>
    <definedName name="현금">#REF!</definedName>
    <definedName name="현도사">#REF!</definedName>
    <definedName name="현도사001">#REF!</definedName>
    <definedName name="현도사002">#REF!</definedName>
    <definedName name="현도사011">#REF!</definedName>
    <definedName name="현도사982">#REF!</definedName>
    <definedName name="현도사991">#REF!</definedName>
    <definedName name="현도사992">#REF!</definedName>
    <definedName name="현설조건">#N/A</definedName>
    <definedName name="현설조건양식">#REF!</definedName>
    <definedName name="현설조건양식1">#N/A</definedName>
    <definedName name="현설조서">#REF!</definedName>
    <definedName name="현설조소">#N/A</definedName>
    <definedName name="현설품의">#REF!</definedName>
    <definedName name="현설품의1">#N/A</definedName>
    <definedName name="현설품의양식">#N/A</definedName>
    <definedName name="현장경">#REF!</definedName>
    <definedName name="현장노">#REF!</definedName>
    <definedName name="현장대리인">'[50]#REF'!$L$2:$L$88</definedName>
    <definedName name="현장뒷정리면적">#REF!</definedName>
    <definedName name="현장명">#REF!</definedName>
    <definedName name="현장설명청취보고서">[0]!현장설명청취보고서</definedName>
    <definedName name="현장재">#REF!</definedName>
    <definedName name="현조" hidden="1">#REF!</definedName>
    <definedName name="현찰계약금">#N/A</definedName>
    <definedName name="현천기자재비">#REF!</definedName>
    <definedName name="협력업체목록">[0]!협력업체목록</definedName>
    <definedName name="형광등32W_1">#REF!</definedName>
    <definedName name="형광등32W_2">#REF!</definedName>
    <definedName name="형광등40W_1">#REF!</definedName>
    <definedName name="형광등40W_2">#REF!</definedName>
    <definedName name="형틀">#REF!</definedName>
    <definedName name="형틀목공">#REF!</definedName>
    <definedName name="형틀목공001">#REF!</definedName>
    <definedName name="형틀목공002">#REF!</definedName>
    <definedName name="형틀목공011">#REF!</definedName>
    <definedName name="형틀목공982">#REF!</definedName>
    <definedName name="형틀목공991">#REF!</definedName>
    <definedName name="형틀목공992">#REF!</definedName>
    <definedName name="호">#REF!</definedName>
    <definedName name="호박">#REF!</definedName>
    <definedName name="호표">#REF!</definedName>
    <definedName name="호호호호">#REF!</definedName>
    <definedName name="호ㅓ" hidden="1">{"'용역비'!$A$4:$C$8"}</definedName>
    <definedName name="호ㅓㄹ">[95]I一般比!#REF!</definedName>
    <definedName name="홀">#REF!</definedName>
    <definedName name="홈통받이수량">#REF!</definedName>
    <definedName name="홍">'[9]#REF'!#REF!</definedName>
    <definedName name="홍단풍">#REF!</definedName>
    <definedName name="홍단풍H3.5xR12">#REF!</definedName>
    <definedName name="홍ㄹㄴㄷㄱ" hidden="1">#REF!</definedName>
    <definedName name="홍ㅇ호" hidden="1">{"'용역비'!$A$4:$C$8"}</definedName>
    <definedName name="화________공">#REF!</definedName>
    <definedName name="화공001">#REF!</definedName>
    <definedName name="화공002">#REF!</definedName>
    <definedName name="화공011">#REF!</definedName>
    <definedName name="화공982">#REF!</definedName>
    <definedName name="화공991">#REF!</definedName>
    <definedName name="화공992">#REF!</definedName>
    <definedName name="화약__취급공">#REF!</definedName>
    <definedName name="화약취급공001">#REF!</definedName>
    <definedName name="화약취급공002">#REF!</definedName>
    <definedName name="화약취급공011">#REF!</definedName>
    <definedName name="화약취급공982">#REF!</definedName>
    <definedName name="화약취급공991">#REF!</definedName>
    <definedName name="화약취급공992">#REF!</definedName>
    <definedName name="화재수신반">#REF!</definedName>
    <definedName name="환">#REF!</definedName>
    <definedName name="환율">#REF!</definedName>
    <definedName name="활석공011">#REF!</definedName>
    <definedName name="회사1">#REF!</definedName>
    <definedName name="회사2">#REF!</definedName>
    <definedName name="회사계">#REF!</definedName>
    <definedName name="회사계1">#REF!</definedName>
    <definedName name="회사분">#REF!</definedName>
    <definedName name="회사분경비">#REF!</definedName>
    <definedName name="회사분계">#REF!</definedName>
    <definedName name="회사분장비">#REF!</definedName>
    <definedName name="회선1">#REF!</definedName>
    <definedName name="회선2">#REF!</definedName>
    <definedName name="회선3">#REF!</definedName>
    <definedName name="회선4">#REF!</definedName>
    <definedName name="회선5">#REF!</definedName>
    <definedName name="회선6">#REF!</definedName>
    <definedName name="회선7">#REF!</definedName>
    <definedName name="회선8">#REF!</definedName>
    <definedName name="회선대장">[0]!회선대장</definedName>
    <definedName name="회선선번장">[0]!회선선번장</definedName>
    <definedName name="회선선번장2">[0]!회선선번장2</definedName>
    <definedName name="회선수">#REF!</definedName>
    <definedName name="회선이용료">#REF!</definedName>
    <definedName name="회선임차료">#REF!</definedName>
    <definedName name="회선총수">#REF!</definedName>
    <definedName name="회수공수">#REF!</definedName>
    <definedName name="회양목H0.3">#REF!</definedName>
    <definedName name="후렉시블">#REF!</definedName>
    <definedName name="후렉시블1">#REF!</definedName>
    <definedName name="후렉시블A">#REF!</definedName>
    <definedName name="후렉시블시설">#REF!</definedName>
    <definedName name="후렉시블시설1">#REF!</definedName>
    <definedName name="후렉시블전선관">#REF!</definedName>
    <definedName name="후박나무H4.0">#REF!</definedName>
    <definedName name="후피향나무H1.8">#REF!</definedName>
    <definedName name="훈">#REF!</definedName>
    <definedName name="휘발유">#REF!</definedName>
    <definedName name="흐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흙막이및토공사견적대비표">[0]!흙막이및토공사견적대비표</definedName>
    <definedName name="희선">#REF!,#REF!,#REF!,#REF!,#REF!,#REF!,#REF!,#REF!,#REF!,#REF!,#REF!,#REF!,#REF!,#REF!,#REF!,#REF!,#REF!,#REF!,#REF!</definedName>
    <definedName name="히노">#REF!</definedName>
    <definedName name="히재">#REF!</definedName>
    <definedName name="히팅케이블">#REF!</definedName>
    <definedName name="ㅏ">#REF!</definedName>
    <definedName name="ㅏ눞ㄴ">'[9]#REF'!#REF!</definedName>
    <definedName name="ㅏㅇㄹ너ㅑ">#REF!</definedName>
    <definedName name="ㅏ커">#REF!</definedName>
    <definedName name="ㅏㅎ">[96]J直材4!$F$5:$G$5</definedName>
    <definedName name="ㅏ하ㅕ">#REF!</definedName>
    <definedName name="ㅏㅏㅇ라너">#REF!</definedName>
    <definedName name="ㅏㅏㅏ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ㅗ">[0]!BlankMacro1</definedName>
    <definedName name="ㅏㅢ">[0]!BlankMacro1</definedName>
    <definedName name="ㅏㅣㅇ널">#REF!</definedName>
    <definedName name="ㅐ" hidden="1">[97]Sheet2!#REF!</definedName>
    <definedName name="ㅐㅏ">[0]!BlankMacro1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ㅗㅅ">#REF!</definedName>
    <definedName name="ㅑ110">#REF!</definedName>
    <definedName name="ㅑ러ㅑ">#REF!</definedName>
    <definedName name="ㅑㅐㅏㅓ">'[64]N賃率-職'!#REF!</definedName>
    <definedName name="ㅑㅑ" hidden="1">{"'용역비'!$A$4:$C$8"}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ㅑㅑ" hidden="1">{"'용역비'!$A$4:$C$8"}</definedName>
    <definedName name="ㅑㅑㅑㅑㅑㅑ" hidden="1">{"'용역비'!$A$4:$C$8"}</definedName>
    <definedName name="ㅑㅕㅕ" hidden="1">{"'용역비'!$A$4:$C$8"}</definedName>
    <definedName name="ㅑㅕㅛ">'[64]N賃率-職'!#REF!</definedName>
    <definedName name="ㅓ">[0]!BlankMacro1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ㅎ">[0]!BlankMacro1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ㅓㅓㅓ">[0]!BlankMacro1</definedName>
    <definedName name="ㅓㅓㅓㅓㅓㅓㅓ">[0]!BlankMacro1</definedName>
    <definedName name="ㅓㅗ허">'[9]#REF'!#REF!</definedName>
    <definedName name="ㅓㅡ">#REF!</definedName>
    <definedName name="ㅓㅣ">[10]I一般比!#REF!</definedName>
    <definedName name="ㅓㅣ망래ㅑ">'[9]#REF'!#REF!</definedName>
    <definedName name="ㅔㅔㅔ">#REF!</definedName>
    <definedName name="ㅔㅣ" hidden="1">{"'용역비'!$A$4:$C$8"}</definedName>
    <definedName name="ㅕ">#REF!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">'[3]N賃率-職'!#REF!</definedName>
    <definedName name="ㅗ1019">#REF!</definedName>
    <definedName name="ㅗ28">#REF!</definedName>
    <definedName name="ㅗ315">[19]신우!#REF!</definedName>
    <definedName name="ㅗ415">#REF!</definedName>
    <definedName name="ㅗ461">#REF!</definedName>
    <definedName name="ㅗ89">#REF!</definedName>
    <definedName name="ㅗ마ㅓ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ㅅ20">#REF!</definedName>
    <definedName name="ㅗㅇ">#REF!</definedName>
    <definedName name="ㅗ오">#REF!</definedName>
    <definedName name="ㅗㅌㅇㅌ">#REF!</definedName>
    <definedName name="ㅗㅎ">[0]!BlankMacro1</definedName>
    <definedName name="ㅗㅓㅏ">#REF!</definedName>
    <definedName name="ㅗㅗ">#REF!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ㅘ">'[93]N賃率-職'!#REF!</definedName>
    <definedName name="ㅘ">#REF!</definedName>
    <definedName name="ㅘㅗ허ㅎ" hidden="1">#REF!</definedName>
    <definedName name="ㅚㅏ">[45]I一般比!#REF!</definedName>
    <definedName name="ㅛ" hidden="1">{"'용역비'!$A$4:$C$8"}</definedName>
    <definedName name="ㅛㄱㄷㅎㄹㅇ">#REF!</definedName>
    <definedName name="ㅛㄱ쇼">'[93]N賃率-職'!#REF!</definedName>
    <definedName name="ㅛ셧">[45]I一般比!#REF!</definedName>
    <definedName name="ㅛㅕㅑ" hidden="1">'[79]N賃率-職'!$I$5:$I$30</definedName>
    <definedName name="ㅛㅛ" hidden="1">{"'용역비'!$A$4:$C$8"}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ㅛ" hidden="1">[98]수량산출!$A$1:$A$8561</definedName>
    <definedName name="ㅜ" hidden="1">[36]수량산출!#REF!</definedName>
    <definedName name="ㅜㅜㅜㅜㅜㅜㅜㅜㅜㅜ">#REF!</definedName>
    <definedName name="ㅜㅜㅜㅜㅜㅜㅜㅜㅜㅜㅜㅜㅜㅜㅜㅜㅜㅜㅜㅜㅜㅜ">#REF!</definedName>
    <definedName name="ㅠ121">#REF!</definedName>
    <definedName name="ㅠㄱ" hidden="1">{"'용역비'!$A$4:$C$8"}</definedName>
    <definedName name="ㅠㅓㅏ">#REF!</definedName>
    <definedName name="ㅡ">#REF!</definedName>
    <definedName name="ㅡㅕㅌ32401">#REF!</definedName>
    <definedName name="ㅡㅡ">#REF!</definedName>
    <definedName name="ㅡㅡㅡ">'[8]제-노임'!#REF!</definedName>
    <definedName name="ㅢㅏ">[0]!BlankMacro1</definedName>
    <definedName name="ㅣ">#REF!</definedName>
    <definedName name="ㅣ275">#REF!</definedName>
    <definedName name="ㅣ394">#REF!</definedName>
    <definedName name="ㅣ81">#REF!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ㅣㅣㅣ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8" l="1"/>
  <c r="F426" i="8"/>
  <c r="H426" i="8"/>
  <c r="J426" i="8"/>
  <c r="K426" i="8"/>
  <c r="L426" i="8" s="1"/>
  <c r="F613" i="8"/>
  <c r="H613" i="8"/>
  <c r="J613" i="8"/>
  <c r="K613" i="8"/>
  <c r="L613" i="8" s="1"/>
  <c r="F614" i="8"/>
  <c r="H614" i="8"/>
  <c r="J614" i="8"/>
  <c r="K614" i="8"/>
  <c r="L614" i="8" s="1"/>
  <c r="F615" i="8"/>
  <c r="H615" i="8"/>
  <c r="J615" i="8"/>
  <c r="K615" i="8"/>
  <c r="L615" i="8" s="1"/>
  <c r="F616" i="8"/>
  <c r="H616" i="8"/>
  <c r="J616" i="8"/>
  <c r="K616" i="8"/>
  <c r="L616" i="8" s="1"/>
  <c r="F617" i="8"/>
  <c r="H617" i="8"/>
  <c r="J617" i="8"/>
  <c r="K617" i="8"/>
  <c r="L617" i="8" s="1"/>
  <c r="F251" i="8"/>
  <c r="F229" i="8"/>
  <c r="F223" i="8"/>
  <c r="F218" i="8"/>
  <c r="F210" i="8"/>
  <c r="F204" i="8"/>
  <c r="F236" i="8"/>
  <c r="F209" i="8"/>
  <c r="F203" i="8"/>
  <c r="F235" i="8"/>
  <c r="F168" i="8"/>
  <c r="F175" i="8"/>
  <c r="F195" i="8"/>
  <c r="F241" i="8"/>
  <c r="F240" i="8"/>
  <c r="F232" i="8"/>
  <c r="F226" i="8"/>
  <c r="F199" i="8"/>
  <c r="F185" i="8"/>
  <c r="F179" i="8"/>
  <c r="F178" i="8"/>
  <c r="F177" i="8"/>
  <c r="F176" i="8"/>
  <c r="F172" i="8"/>
  <c r="F171" i="8"/>
  <c r="F170" i="8"/>
  <c r="F169" i="8"/>
  <c r="F376" i="8" l="1"/>
  <c r="H376" i="8"/>
  <c r="J376" i="8"/>
  <c r="K376" i="8"/>
  <c r="L376" i="8" s="1"/>
  <c r="F377" i="8"/>
  <c r="H377" i="8"/>
  <c r="J377" i="8"/>
  <c r="K377" i="8"/>
  <c r="L377" i="8" s="1"/>
  <c r="F378" i="8"/>
  <c r="H378" i="8"/>
  <c r="J378" i="8"/>
  <c r="K378" i="8"/>
  <c r="L378" i="8" s="1"/>
  <c r="F379" i="8"/>
  <c r="H379" i="8"/>
  <c r="J379" i="8"/>
  <c r="K379" i="8"/>
  <c r="L379" i="8" s="1"/>
  <c r="F380" i="8"/>
  <c r="H380" i="8"/>
  <c r="J380" i="8"/>
  <c r="K380" i="8"/>
  <c r="L380" i="8" s="1"/>
  <c r="F381" i="8"/>
  <c r="H381" i="8"/>
  <c r="J381" i="8"/>
  <c r="K381" i="8"/>
  <c r="L381" i="8" s="1"/>
  <c r="F382" i="8"/>
  <c r="H382" i="8"/>
  <c r="J382" i="8"/>
  <c r="K382" i="8"/>
  <c r="L382" i="8" s="1"/>
  <c r="F383" i="8"/>
  <c r="H383" i="8"/>
  <c r="J383" i="8"/>
  <c r="K383" i="8"/>
  <c r="L383" i="8" s="1"/>
  <c r="F384" i="8"/>
  <c r="H384" i="8"/>
  <c r="J384" i="8"/>
  <c r="K384" i="8"/>
  <c r="L384" i="8" s="1"/>
  <c r="F386" i="8"/>
  <c r="H386" i="8"/>
  <c r="J386" i="8"/>
  <c r="K386" i="8"/>
  <c r="L386" i="8" s="1"/>
  <c r="F387" i="8"/>
  <c r="H387" i="8"/>
  <c r="J387" i="8"/>
  <c r="K387" i="8"/>
  <c r="L387" i="8" s="1"/>
  <c r="F388" i="8"/>
  <c r="H388" i="8"/>
  <c r="J388" i="8"/>
  <c r="K388" i="8"/>
  <c r="L388" i="8" s="1"/>
  <c r="F389" i="8"/>
  <c r="H389" i="8"/>
  <c r="J389" i="8"/>
  <c r="K389" i="8"/>
  <c r="L389" i="8" s="1"/>
  <c r="F390" i="8"/>
  <c r="H390" i="8"/>
  <c r="J390" i="8"/>
  <c r="K390" i="8"/>
  <c r="L390" i="8" s="1"/>
  <c r="F391" i="8"/>
  <c r="H391" i="8"/>
  <c r="J391" i="8"/>
  <c r="K391" i="8"/>
  <c r="L391" i="8" s="1"/>
  <c r="F392" i="8"/>
  <c r="H392" i="8"/>
  <c r="J392" i="8"/>
  <c r="K392" i="8"/>
  <c r="L392" i="8" s="1"/>
  <c r="F393" i="8"/>
  <c r="H393" i="8"/>
  <c r="J393" i="8"/>
  <c r="K393" i="8"/>
  <c r="L393" i="8" s="1"/>
  <c r="F394" i="8"/>
  <c r="H394" i="8"/>
  <c r="J394" i="8"/>
  <c r="K394" i="8"/>
  <c r="L394" i="8" s="1"/>
  <c r="F395" i="8"/>
  <c r="H395" i="8"/>
  <c r="J395" i="8"/>
  <c r="K395" i="8"/>
  <c r="L395" i="8" s="1"/>
  <c r="F396" i="8"/>
  <c r="H396" i="8"/>
  <c r="J396" i="8"/>
  <c r="K396" i="8"/>
  <c r="L396" i="8" s="1"/>
  <c r="F397" i="8"/>
  <c r="H397" i="8"/>
  <c r="J397" i="8"/>
  <c r="K397" i="8"/>
  <c r="L397" i="8" s="1"/>
  <c r="F398" i="8"/>
  <c r="H398" i="8"/>
  <c r="J398" i="8"/>
  <c r="K398" i="8"/>
  <c r="L398" i="8" s="1"/>
  <c r="F69" i="8" l="1"/>
  <c r="H69" i="8"/>
  <c r="J69" i="8"/>
  <c r="K69" i="8"/>
  <c r="L69" i="8" s="1"/>
  <c r="F70" i="8"/>
  <c r="H70" i="8"/>
  <c r="J70" i="8"/>
  <c r="K70" i="8"/>
  <c r="L70" i="8" s="1"/>
  <c r="K251" i="8" l="1"/>
  <c r="L251" i="8" s="1"/>
  <c r="J251" i="8"/>
  <c r="H251" i="8"/>
  <c r="F405" i="8" l="1"/>
  <c r="H405" i="8"/>
  <c r="J405" i="8"/>
  <c r="K405" i="8"/>
  <c r="L405" i="8" s="1"/>
  <c r="K612" i="8"/>
  <c r="L612" i="8" s="1"/>
  <c r="J612" i="8"/>
  <c r="H612" i="8"/>
  <c r="F612" i="8"/>
  <c r="K611" i="8"/>
  <c r="L611" i="8" s="1"/>
  <c r="J611" i="8"/>
  <c r="H611" i="8"/>
  <c r="F611" i="8"/>
  <c r="F618" i="8"/>
  <c r="H618" i="8"/>
  <c r="J618" i="8"/>
  <c r="K618" i="8"/>
  <c r="L618" i="8" s="1"/>
  <c r="F597" i="8"/>
  <c r="H597" i="8"/>
  <c r="J597" i="8"/>
  <c r="K597" i="8"/>
  <c r="L597" i="8" s="1"/>
  <c r="F598" i="8"/>
  <c r="H598" i="8"/>
  <c r="J598" i="8"/>
  <c r="K598" i="8"/>
  <c r="L598" i="8" s="1"/>
  <c r="F599" i="8"/>
  <c r="H599" i="8"/>
  <c r="J599" i="8"/>
  <c r="K599" i="8"/>
  <c r="L599" i="8" s="1"/>
  <c r="F600" i="8"/>
  <c r="H600" i="8"/>
  <c r="J600" i="8"/>
  <c r="K600" i="8"/>
  <c r="L600" i="8" s="1"/>
  <c r="F601" i="8"/>
  <c r="H601" i="8"/>
  <c r="J601" i="8"/>
  <c r="K601" i="8"/>
  <c r="L601" i="8" s="1"/>
  <c r="F602" i="8"/>
  <c r="H602" i="8"/>
  <c r="J602" i="8"/>
  <c r="K602" i="8"/>
  <c r="L602" i="8" s="1"/>
  <c r="F603" i="8"/>
  <c r="H603" i="8"/>
  <c r="J603" i="8"/>
  <c r="K603" i="8"/>
  <c r="L603" i="8" s="1"/>
  <c r="F604" i="8"/>
  <c r="H604" i="8"/>
  <c r="J604" i="8"/>
  <c r="K604" i="8"/>
  <c r="L604" i="8" s="1"/>
  <c r="F605" i="8"/>
  <c r="H605" i="8"/>
  <c r="J605" i="8"/>
  <c r="K605" i="8"/>
  <c r="L605" i="8" s="1"/>
  <c r="F606" i="8"/>
  <c r="H606" i="8"/>
  <c r="J606" i="8"/>
  <c r="K606" i="8"/>
  <c r="L606" i="8" s="1"/>
  <c r="F607" i="8"/>
  <c r="H607" i="8"/>
  <c r="J607" i="8"/>
  <c r="K607" i="8"/>
  <c r="L607" i="8" s="1"/>
  <c r="F608" i="8"/>
  <c r="H608" i="8"/>
  <c r="J608" i="8"/>
  <c r="K608" i="8"/>
  <c r="L608" i="8" s="1"/>
  <c r="F609" i="8"/>
  <c r="H609" i="8"/>
  <c r="J609" i="8"/>
  <c r="K609" i="8"/>
  <c r="L609" i="8" s="1"/>
  <c r="F610" i="8"/>
  <c r="H610" i="8"/>
  <c r="J610" i="8"/>
  <c r="K610" i="8"/>
  <c r="L610" i="8" s="1"/>
  <c r="A19" i="8" l="1"/>
  <c r="A18" i="8"/>
  <c r="J538" i="8"/>
  <c r="K538" i="8"/>
  <c r="L538" i="8" s="1"/>
  <c r="F538" i="8"/>
  <c r="K537" i="8"/>
  <c r="L537" i="8" s="1"/>
  <c r="J537" i="8"/>
  <c r="H537" i="8"/>
  <c r="F537" i="8"/>
  <c r="J536" i="8"/>
  <c r="H536" i="8"/>
  <c r="J535" i="8"/>
  <c r="H535" i="8"/>
  <c r="K534" i="8"/>
  <c r="L534" i="8" s="1"/>
  <c r="J534" i="8"/>
  <c r="H534" i="8"/>
  <c r="F534" i="8"/>
  <c r="K533" i="8"/>
  <c r="L533" i="8" s="1"/>
  <c r="J533" i="8"/>
  <c r="H533" i="8"/>
  <c r="F533" i="8"/>
  <c r="K532" i="8"/>
  <c r="L532" i="8" s="1"/>
  <c r="J532" i="8"/>
  <c r="H532" i="8"/>
  <c r="F532" i="8"/>
  <c r="K531" i="8"/>
  <c r="L531" i="8" s="1"/>
  <c r="J531" i="8"/>
  <c r="H531" i="8"/>
  <c r="F531" i="8"/>
  <c r="K530" i="8"/>
  <c r="L530" i="8" s="1"/>
  <c r="J530" i="8"/>
  <c r="H530" i="8"/>
  <c r="F530" i="8"/>
  <c r="K529" i="8"/>
  <c r="L529" i="8" s="1"/>
  <c r="J529" i="8"/>
  <c r="H529" i="8"/>
  <c r="F529" i="8"/>
  <c r="K528" i="8"/>
  <c r="L528" i="8" s="1"/>
  <c r="J528" i="8"/>
  <c r="H528" i="8"/>
  <c r="F528" i="8"/>
  <c r="K527" i="8"/>
  <c r="L527" i="8" s="1"/>
  <c r="J527" i="8"/>
  <c r="H527" i="8"/>
  <c r="F527" i="8"/>
  <c r="J525" i="8"/>
  <c r="K525" i="8"/>
  <c r="L525" i="8" s="1"/>
  <c r="F525" i="8"/>
  <c r="K524" i="8"/>
  <c r="L524" i="8" s="1"/>
  <c r="J524" i="8"/>
  <c r="H524" i="8"/>
  <c r="F524" i="8"/>
  <c r="J523" i="8"/>
  <c r="H523" i="8"/>
  <c r="J522" i="8"/>
  <c r="H522" i="8"/>
  <c r="K521" i="8"/>
  <c r="L521" i="8" s="1"/>
  <c r="J521" i="8"/>
  <c r="H521" i="8"/>
  <c r="F521" i="8"/>
  <c r="K520" i="8"/>
  <c r="L520" i="8" s="1"/>
  <c r="J520" i="8"/>
  <c r="H520" i="8"/>
  <c r="F520" i="8"/>
  <c r="F522" i="8" s="1"/>
  <c r="K522" i="8" s="1"/>
  <c r="L522" i="8" s="1"/>
  <c r="J518" i="8"/>
  <c r="F518" i="8"/>
  <c r="K517" i="8"/>
  <c r="L517" i="8" s="1"/>
  <c r="J517" i="8"/>
  <c r="H517" i="8"/>
  <c r="F517" i="8"/>
  <c r="K516" i="8"/>
  <c r="L516" i="8" s="1"/>
  <c r="J516" i="8"/>
  <c r="H516" i="8"/>
  <c r="F516" i="8"/>
  <c r="K515" i="8"/>
  <c r="L515" i="8" s="1"/>
  <c r="J515" i="8"/>
  <c r="H515" i="8"/>
  <c r="K514" i="8"/>
  <c r="L514" i="8" s="1"/>
  <c r="J514" i="8"/>
  <c r="H514" i="8"/>
  <c r="K513" i="8"/>
  <c r="L513" i="8" s="1"/>
  <c r="J513" i="8"/>
  <c r="H513" i="8"/>
  <c r="F513" i="8"/>
  <c r="K512" i="8"/>
  <c r="L512" i="8" s="1"/>
  <c r="J512" i="8"/>
  <c r="H512" i="8"/>
  <c r="F512" i="8"/>
  <c r="K511" i="8"/>
  <c r="L511" i="8" s="1"/>
  <c r="J511" i="8"/>
  <c r="H511" i="8"/>
  <c r="F511" i="8"/>
  <c r="K510" i="8"/>
  <c r="L510" i="8" s="1"/>
  <c r="J510" i="8"/>
  <c r="H510" i="8"/>
  <c r="F510" i="8"/>
  <c r="K509" i="8"/>
  <c r="L509" i="8" s="1"/>
  <c r="J509" i="8"/>
  <c r="H509" i="8"/>
  <c r="F509" i="8"/>
  <c r="K508" i="8"/>
  <c r="L508" i="8" s="1"/>
  <c r="J508" i="8"/>
  <c r="H508" i="8"/>
  <c r="F508" i="8"/>
  <c r="K507" i="8"/>
  <c r="L507" i="8" s="1"/>
  <c r="J507" i="8"/>
  <c r="H507" i="8"/>
  <c r="F507" i="8"/>
  <c r="K506" i="8"/>
  <c r="L506" i="8" s="1"/>
  <c r="J506" i="8"/>
  <c r="H506" i="8"/>
  <c r="F506" i="8"/>
  <c r="K505" i="8"/>
  <c r="L505" i="8" s="1"/>
  <c r="J505" i="8"/>
  <c r="H505" i="8"/>
  <c r="F505" i="8"/>
  <c r="J503" i="8"/>
  <c r="F503" i="8"/>
  <c r="K502" i="8"/>
  <c r="L502" i="8" s="1"/>
  <c r="J502" i="8"/>
  <c r="H502" i="8"/>
  <c r="K501" i="8"/>
  <c r="L501" i="8" s="1"/>
  <c r="J501" i="8"/>
  <c r="H501" i="8"/>
  <c r="K500" i="8"/>
  <c r="L500" i="8" s="1"/>
  <c r="J500" i="8"/>
  <c r="H500" i="8"/>
  <c r="K499" i="8"/>
  <c r="L499" i="8" s="1"/>
  <c r="J499" i="8"/>
  <c r="H499" i="8"/>
  <c r="K498" i="8"/>
  <c r="L498" i="8" s="1"/>
  <c r="J498" i="8"/>
  <c r="H498" i="8"/>
  <c r="F498" i="8"/>
  <c r="K497" i="8"/>
  <c r="L497" i="8" s="1"/>
  <c r="J497" i="8"/>
  <c r="H497" i="8"/>
  <c r="F497" i="8"/>
  <c r="K496" i="8"/>
  <c r="L496" i="8" s="1"/>
  <c r="J496" i="8"/>
  <c r="H496" i="8"/>
  <c r="F496" i="8"/>
  <c r="K495" i="8"/>
  <c r="L495" i="8" s="1"/>
  <c r="J495" i="8"/>
  <c r="H495" i="8"/>
  <c r="F495" i="8"/>
  <c r="K494" i="8"/>
  <c r="L494" i="8" s="1"/>
  <c r="J494" i="8"/>
  <c r="H494" i="8"/>
  <c r="F494" i="8"/>
  <c r="K493" i="8"/>
  <c r="L493" i="8" s="1"/>
  <c r="J493" i="8"/>
  <c r="H493" i="8"/>
  <c r="F493" i="8"/>
  <c r="K492" i="8"/>
  <c r="L492" i="8" s="1"/>
  <c r="J492" i="8"/>
  <c r="H492" i="8"/>
  <c r="F492" i="8"/>
  <c r="K491" i="8"/>
  <c r="L491" i="8" s="1"/>
  <c r="J491" i="8"/>
  <c r="H491" i="8"/>
  <c r="F491" i="8"/>
  <c r="K490" i="8"/>
  <c r="L490" i="8" s="1"/>
  <c r="J490" i="8"/>
  <c r="H490" i="8"/>
  <c r="F490" i="8"/>
  <c r="K489" i="8"/>
  <c r="L489" i="8" s="1"/>
  <c r="J489" i="8"/>
  <c r="H489" i="8"/>
  <c r="F489" i="8"/>
  <c r="K488" i="8"/>
  <c r="L488" i="8" s="1"/>
  <c r="J488" i="8"/>
  <c r="H488" i="8"/>
  <c r="F488" i="8"/>
  <c r="K487" i="8"/>
  <c r="L487" i="8" s="1"/>
  <c r="J487" i="8"/>
  <c r="H487" i="8"/>
  <c r="F487" i="8"/>
  <c r="J485" i="8"/>
  <c r="F485" i="8"/>
  <c r="K484" i="8"/>
  <c r="L484" i="8" s="1"/>
  <c r="J484" i="8"/>
  <c r="H484" i="8"/>
  <c r="H485" i="8" s="1"/>
  <c r="K485" i="8" s="1"/>
  <c r="L485" i="8" s="1"/>
  <c r="F484" i="8"/>
  <c r="K483" i="8"/>
  <c r="L483" i="8" s="1"/>
  <c r="J483" i="8"/>
  <c r="H483" i="8"/>
  <c r="K482" i="8"/>
  <c r="L482" i="8" s="1"/>
  <c r="J482" i="8"/>
  <c r="H482" i="8"/>
  <c r="K481" i="8"/>
  <c r="L481" i="8" s="1"/>
  <c r="J481" i="8"/>
  <c r="H481" i="8"/>
  <c r="F481" i="8"/>
  <c r="K480" i="8"/>
  <c r="L480" i="8" s="1"/>
  <c r="J480" i="8"/>
  <c r="H480" i="8"/>
  <c r="F480" i="8"/>
  <c r="K479" i="8"/>
  <c r="L479" i="8" s="1"/>
  <c r="J479" i="8"/>
  <c r="H479" i="8"/>
  <c r="F479" i="8"/>
  <c r="K478" i="8"/>
  <c r="L478" i="8" s="1"/>
  <c r="J478" i="8"/>
  <c r="H478" i="8"/>
  <c r="F478" i="8"/>
  <c r="K477" i="8"/>
  <c r="L477" i="8" s="1"/>
  <c r="J477" i="8"/>
  <c r="H477" i="8"/>
  <c r="F477" i="8"/>
  <c r="K476" i="8"/>
  <c r="L476" i="8" s="1"/>
  <c r="J476" i="8"/>
  <c r="H476" i="8"/>
  <c r="F476" i="8"/>
  <c r="K475" i="8"/>
  <c r="L475" i="8" s="1"/>
  <c r="J475" i="8"/>
  <c r="H475" i="8"/>
  <c r="F475" i="8"/>
  <c r="K474" i="8"/>
  <c r="L474" i="8" s="1"/>
  <c r="J474" i="8"/>
  <c r="H474" i="8"/>
  <c r="F474" i="8"/>
  <c r="K473" i="8"/>
  <c r="L473" i="8" s="1"/>
  <c r="J473" i="8"/>
  <c r="H473" i="8"/>
  <c r="F473" i="8"/>
  <c r="K472" i="8"/>
  <c r="L472" i="8" s="1"/>
  <c r="J472" i="8"/>
  <c r="H472" i="8"/>
  <c r="F472" i="8"/>
  <c r="K471" i="8"/>
  <c r="L471" i="8" s="1"/>
  <c r="J471" i="8"/>
  <c r="H471" i="8"/>
  <c r="F471" i="8"/>
  <c r="K470" i="8"/>
  <c r="L470" i="8" s="1"/>
  <c r="J470" i="8"/>
  <c r="H470" i="8"/>
  <c r="F470" i="8"/>
  <c r="K469" i="8"/>
  <c r="L469" i="8" s="1"/>
  <c r="J469" i="8"/>
  <c r="H469" i="8"/>
  <c r="F469" i="8"/>
  <c r="K442" i="8"/>
  <c r="L442" i="8" s="1"/>
  <c r="J442" i="8"/>
  <c r="H442" i="8"/>
  <c r="F442" i="8"/>
  <c r="K441" i="8"/>
  <c r="L441" i="8" s="1"/>
  <c r="J441" i="8"/>
  <c r="H441" i="8"/>
  <c r="F441" i="8"/>
  <c r="K440" i="8"/>
  <c r="L440" i="8" s="1"/>
  <c r="J440" i="8"/>
  <c r="H440" i="8"/>
  <c r="F440" i="8"/>
  <c r="K439" i="8"/>
  <c r="L439" i="8" s="1"/>
  <c r="J439" i="8"/>
  <c r="H439" i="8"/>
  <c r="F439" i="8"/>
  <c r="K438" i="8"/>
  <c r="L438" i="8" s="1"/>
  <c r="J438" i="8"/>
  <c r="H438" i="8"/>
  <c r="F438" i="8"/>
  <c r="K437" i="8"/>
  <c r="L437" i="8" s="1"/>
  <c r="J437" i="8"/>
  <c r="H437" i="8"/>
  <c r="F437" i="8"/>
  <c r="K436" i="8"/>
  <c r="L436" i="8" s="1"/>
  <c r="J436" i="8"/>
  <c r="H436" i="8"/>
  <c r="F436" i="8"/>
  <c r="K401" i="8"/>
  <c r="L401" i="8" s="1"/>
  <c r="J401" i="8"/>
  <c r="H401" i="8"/>
  <c r="F401" i="8"/>
  <c r="K400" i="8"/>
  <c r="L400" i="8" s="1"/>
  <c r="J400" i="8"/>
  <c r="H400" i="8"/>
  <c r="F400" i="8"/>
  <c r="K399" i="8"/>
  <c r="L399" i="8" s="1"/>
  <c r="J399" i="8"/>
  <c r="H399" i="8"/>
  <c r="F399" i="8"/>
  <c r="K321" i="8"/>
  <c r="L321" i="8" s="1"/>
  <c r="J321" i="8"/>
  <c r="H321" i="8"/>
  <c r="F321" i="8"/>
  <c r="K320" i="8"/>
  <c r="L320" i="8" s="1"/>
  <c r="J320" i="8"/>
  <c r="H320" i="8"/>
  <c r="F320" i="8"/>
  <c r="K319" i="8"/>
  <c r="L319" i="8" s="1"/>
  <c r="J319" i="8"/>
  <c r="H319" i="8"/>
  <c r="F319" i="8"/>
  <c r="K318" i="8"/>
  <c r="L318" i="8" s="1"/>
  <c r="J318" i="8"/>
  <c r="H318" i="8"/>
  <c r="F318" i="8"/>
  <c r="K317" i="8"/>
  <c r="L317" i="8" s="1"/>
  <c r="J317" i="8"/>
  <c r="H317" i="8"/>
  <c r="F317" i="8"/>
  <c r="K316" i="8"/>
  <c r="L316" i="8" s="1"/>
  <c r="J316" i="8"/>
  <c r="H316" i="8"/>
  <c r="F316" i="8"/>
  <c r="K315" i="8"/>
  <c r="L315" i="8" s="1"/>
  <c r="J315" i="8"/>
  <c r="H315" i="8"/>
  <c r="F315" i="8"/>
  <c r="K314" i="8"/>
  <c r="L314" i="8" s="1"/>
  <c r="J314" i="8"/>
  <c r="H314" i="8"/>
  <c r="F314" i="8"/>
  <c r="K313" i="8"/>
  <c r="L313" i="8" s="1"/>
  <c r="J313" i="8"/>
  <c r="H313" i="8"/>
  <c r="F313" i="8"/>
  <c r="K312" i="8"/>
  <c r="L312" i="8" s="1"/>
  <c r="J312" i="8"/>
  <c r="H312" i="8"/>
  <c r="F312" i="8"/>
  <c r="K311" i="8"/>
  <c r="L311" i="8" s="1"/>
  <c r="J311" i="8"/>
  <c r="H311" i="8"/>
  <c r="F311" i="8"/>
  <c r="K310" i="8"/>
  <c r="L310" i="8" s="1"/>
  <c r="J310" i="8"/>
  <c r="H310" i="8"/>
  <c r="F310" i="8"/>
  <c r="K287" i="8"/>
  <c r="L287" i="8" s="1"/>
  <c r="J287" i="8"/>
  <c r="H287" i="8"/>
  <c r="F287" i="8"/>
  <c r="K286" i="8"/>
  <c r="L286" i="8" s="1"/>
  <c r="J286" i="8"/>
  <c r="H286" i="8"/>
  <c r="F286" i="8"/>
  <c r="K285" i="8"/>
  <c r="L285" i="8" s="1"/>
  <c r="J285" i="8"/>
  <c r="H285" i="8"/>
  <c r="F285" i="8"/>
  <c r="K284" i="8"/>
  <c r="L284" i="8" s="1"/>
  <c r="J284" i="8"/>
  <c r="H284" i="8"/>
  <c r="F284" i="8"/>
  <c r="K283" i="8"/>
  <c r="L283" i="8" s="1"/>
  <c r="J283" i="8"/>
  <c r="H283" i="8"/>
  <c r="F283" i="8"/>
  <c r="K282" i="8"/>
  <c r="L282" i="8" s="1"/>
  <c r="J282" i="8"/>
  <c r="H282" i="8"/>
  <c r="F282" i="8"/>
  <c r="K281" i="8"/>
  <c r="L281" i="8" s="1"/>
  <c r="J281" i="8"/>
  <c r="H281" i="8"/>
  <c r="F281" i="8"/>
  <c r="K280" i="8"/>
  <c r="L280" i="8" s="1"/>
  <c r="J280" i="8"/>
  <c r="H280" i="8"/>
  <c r="F280" i="8"/>
  <c r="K279" i="8"/>
  <c r="L279" i="8" s="1"/>
  <c r="J279" i="8"/>
  <c r="H279" i="8"/>
  <c r="F279" i="8"/>
  <c r="K596" i="8"/>
  <c r="L596" i="8" s="1"/>
  <c r="J596" i="8"/>
  <c r="H596" i="8"/>
  <c r="F596" i="8"/>
  <c r="K593" i="8"/>
  <c r="L593" i="8" s="1"/>
  <c r="J593" i="8"/>
  <c r="H593" i="8"/>
  <c r="F593" i="8"/>
  <c r="K592" i="8"/>
  <c r="L592" i="8" s="1"/>
  <c r="J592" i="8"/>
  <c r="H592" i="8"/>
  <c r="F592" i="8"/>
  <c r="K591" i="8"/>
  <c r="L591" i="8" s="1"/>
  <c r="J591" i="8"/>
  <c r="H591" i="8"/>
  <c r="F591" i="8"/>
  <c r="K590" i="8"/>
  <c r="L590" i="8" s="1"/>
  <c r="J590" i="8"/>
  <c r="H590" i="8"/>
  <c r="F590" i="8"/>
  <c r="K589" i="8"/>
  <c r="L589" i="8" s="1"/>
  <c r="J589" i="8"/>
  <c r="H589" i="8"/>
  <c r="F589" i="8"/>
  <c r="K588" i="8"/>
  <c r="L588" i="8" s="1"/>
  <c r="J588" i="8"/>
  <c r="H588" i="8"/>
  <c r="F588" i="8"/>
  <c r="K587" i="8"/>
  <c r="L587" i="8" s="1"/>
  <c r="J587" i="8"/>
  <c r="H587" i="8"/>
  <c r="F587" i="8"/>
  <c r="K586" i="8"/>
  <c r="L586" i="8" s="1"/>
  <c r="J586" i="8"/>
  <c r="H586" i="8"/>
  <c r="F586" i="8"/>
  <c r="K585" i="8"/>
  <c r="L585" i="8" s="1"/>
  <c r="J585" i="8"/>
  <c r="H585" i="8"/>
  <c r="F585" i="8"/>
  <c r="K584" i="8"/>
  <c r="L584" i="8" s="1"/>
  <c r="J584" i="8"/>
  <c r="H584" i="8"/>
  <c r="F584" i="8"/>
  <c r="K583" i="8"/>
  <c r="L583" i="8" s="1"/>
  <c r="J583" i="8"/>
  <c r="H583" i="8"/>
  <c r="F583" i="8"/>
  <c r="K582" i="8"/>
  <c r="L582" i="8" s="1"/>
  <c r="J582" i="8"/>
  <c r="H582" i="8"/>
  <c r="F582" i="8"/>
  <c r="K581" i="8"/>
  <c r="L581" i="8" s="1"/>
  <c r="J581" i="8"/>
  <c r="H581" i="8"/>
  <c r="F581" i="8"/>
  <c r="K580" i="8"/>
  <c r="L580" i="8" s="1"/>
  <c r="J580" i="8"/>
  <c r="H580" i="8"/>
  <c r="F580" i="8"/>
  <c r="K579" i="8"/>
  <c r="L579" i="8" s="1"/>
  <c r="J579" i="8"/>
  <c r="H579" i="8"/>
  <c r="F579" i="8"/>
  <c r="K578" i="8"/>
  <c r="L578" i="8" s="1"/>
  <c r="J578" i="8"/>
  <c r="H578" i="8"/>
  <c r="F578" i="8"/>
  <c r="K577" i="8"/>
  <c r="L577" i="8" s="1"/>
  <c r="J577" i="8"/>
  <c r="H577" i="8"/>
  <c r="F577" i="8"/>
  <c r="K576" i="8"/>
  <c r="L576" i="8" s="1"/>
  <c r="J576" i="8"/>
  <c r="H576" i="8"/>
  <c r="F576" i="8"/>
  <c r="K575" i="8"/>
  <c r="L575" i="8" s="1"/>
  <c r="J575" i="8"/>
  <c r="H575" i="8"/>
  <c r="F575" i="8"/>
  <c r="K574" i="8"/>
  <c r="L574" i="8" s="1"/>
  <c r="J574" i="8"/>
  <c r="H574" i="8"/>
  <c r="F574" i="8"/>
  <c r="K573" i="8"/>
  <c r="L573" i="8" s="1"/>
  <c r="J573" i="8"/>
  <c r="H573" i="8"/>
  <c r="F573" i="8"/>
  <c r="K572" i="8"/>
  <c r="L572" i="8" s="1"/>
  <c r="J572" i="8"/>
  <c r="H572" i="8"/>
  <c r="F572" i="8"/>
  <c r="K571" i="8"/>
  <c r="L571" i="8" s="1"/>
  <c r="J571" i="8"/>
  <c r="H571" i="8"/>
  <c r="F571" i="8"/>
  <c r="K570" i="8"/>
  <c r="L570" i="8" s="1"/>
  <c r="J570" i="8"/>
  <c r="H570" i="8"/>
  <c r="F570" i="8"/>
  <c r="K569" i="8"/>
  <c r="L569" i="8" s="1"/>
  <c r="J569" i="8"/>
  <c r="H569" i="8"/>
  <c r="F569" i="8"/>
  <c r="K568" i="8"/>
  <c r="L568" i="8" s="1"/>
  <c r="J568" i="8"/>
  <c r="H568" i="8"/>
  <c r="F568" i="8"/>
  <c r="K567" i="8"/>
  <c r="L567" i="8" s="1"/>
  <c r="J567" i="8"/>
  <c r="H567" i="8"/>
  <c r="F567" i="8"/>
  <c r="K566" i="8"/>
  <c r="L566" i="8" s="1"/>
  <c r="J566" i="8"/>
  <c r="H566" i="8"/>
  <c r="F566" i="8"/>
  <c r="K565" i="8"/>
  <c r="L565" i="8" s="1"/>
  <c r="J565" i="8"/>
  <c r="H565" i="8"/>
  <c r="F565" i="8"/>
  <c r="K564" i="8"/>
  <c r="L564" i="8" s="1"/>
  <c r="J564" i="8"/>
  <c r="H564" i="8"/>
  <c r="F564" i="8"/>
  <c r="K261" i="8"/>
  <c r="L261" i="8" s="1"/>
  <c r="J261" i="8"/>
  <c r="H261" i="8"/>
  <c r="F261" i="8"/>
  <c r="K260" i="8"/>
  <c r="L260" i="8" s="1"/>
  <c r="J260" i="8"/>
  <c r="H260" i="8"/>
  <c r="F260" i="8"/>
  <c r="K259" i="8"/>
  <c r="L259" i="8" s="1"/>
  <c r="J259" i="8"/>
  <c r="H259" i="8"/>
  <c r="F259" i="8"/>
  <c r="K258" i="8"/>
  <c r="L258" i="8" s="1"/>
  <c r="J258" i="8"/>
  <c r="H258" i="8"/>
  <c r="F258" i="8"/>
  <c r="K257" i="8"/>
  <c r="L257" i="8" s="1"/>
  <c r="J257" i="8"/>
  <c r="H257" i="8"/>
  <c r="F257" i="8"/>
  <c r="K256" i="8"/>
  <c r="L256" i="8" s="1"/>
  <c r="J256" i="8"/>
  <c r="H256" i="8"/>
  <c r="F256" i="8"/>
  <c r="K255" i="8"/>
  <c r="L255" i="8" s="1"/>
  <c r="J255" i="8"/>
  <c r="H255" i="8"/>
  <c r="F255" i="8"/>
  <c r="K254" i="8"/>
  <c r="L254" i="8" s="1"/>
  <c r="J254" i="8"/>
  <c r="H254" i="8"/>
  <c r="F254" i="8"/>
  <c r="K253" i="8"/>
  <c r="L253" i="8" s="1"/>
  <c r="J253" i="8"/>
  <c r="H253" i="8"/>
  <c r="F253" i="8"/>
  <c r="K252" i="8"/>
  <c r="L252" i="8" s="1"/>
  <c r="J252" i="8"/>
  <c r="H252" i="8"/>
  <c r="F252" i="8"/>
  <c r="K250" i="8"/>
  <c r="L250" i="8" s="1"/>
  <c r="J250" i="8"/>
  <c r="H250" i="8"/>
  <c r="F250" i="8"/>
  <c r="K249" i="8"/>
  <c r="L249" i="8" s="1"/>
  <c r="J249" i="8"/>
  <c r="H249" i="8"/>
  <c r="F249" i="8"/>
  <c r="K248" i="8"/>
  <c r="L248" i="8" s="1"/>
  <c r="J248" i="8"/>
  <c r="H248" i="8"/>
  <c r="F248" i="8"/>
  <c r="K242" i="8"/>
  <c r="L242" i="8" s="1"/>
  <c r="J242" i="8"/>
  <c r="H242" i="8"/>
  <c r="F242" i="8"/>
  <c r="K241" i="8"/>
  <c r="L241" i="8" s="1"/>
  <c r="J241" i="8"/>
  <c r="H241" i="8"/>
  <c r="K240" i="8"/>
  <c r="L240" i="8" s="1"/>
  <c r="J240" i="8"/>
  <c r="H240" i="8"/>
  <c r="K239" i="8"/>
  <c r="L239" i="8" s="1"/>
  <c r="J239" i="8"/>
  <c r="H239" i="8"/>
  <c r="F239" i="8"/>
  <c r="K238" i="8"/>
  <c r="L238" i="8" s="1"/>
  <c r="J238" i="8"/>
  <c r="H238" i="8"/>
  <c r="F238" i="8"/>
  <c r="K237" i="8"/>
  <c r="L237" i="8" s="1"/>
  <c r="J237" i="8"/>
  <c r="H237" i="8"/>
  <c r="F237" i="8"/>
  <c r="K236" i="8"/>
  <c r="L236" i="8" s="1"/>
  <c r="J236" i="8"/>
  <c r="H236" i="8"/>
  <c r="K235" i="8"/>
  <c r="L235" i="8" s="1"/>
  <c r="J235" i="8"/>
  <c r="H235" i="8"/>
  <c r="K234" i="8"/>
  <c r="L234" i="8" s="1"/>
  <c r="J234" i="8"/>
  <c r="H234" i="8"/>
  <c r="F234" i="8"/>
  <c r="K233" i="8"/>
  <c r="L233" i="8" s="1"/>
  <c r="J233" i="8"/>
  <c r="H233" i="8"/>
  <c r="F233" i="8"/>
  <c r="K232" i="8"/>
  <c r="L232" i="8" s="1"/>
  <c r="J232" i="8"/>
  <c r="H232" i="8"/>
  <c r="K231" i="8"/>
  <c r="L231" i="8" s="1"/>
  <c r="J231" i="8"/>
  <c r="H231" i="8"/>
  <c r="F231" i="8"/>
  <c r="K230" i="8"/>
  <c r="L230" i="8" s="1"/>
  <c r="J230" i="8"/>
  <c r="H230" i="8"/>
  <c r="F230" i="8"/>
  <c r="K229" i="8"/>
  <c r="L229" i="8" s="1"/>
  <c r="J229" i="8"/>
  <c r="H229" i="8"/>
  <c r="K228" i="8"/>
  <c r="L228" i="8" s="1"/>
  <c r="J228" i="8"/>
  <c r="H228" i="8"/>
  <c r="F228" i="8"/>
  <c r="K227" i="8"/>
  <c r="L227" i="8" s="1"/>
  <c r="J227" i="8"/>
  <c r="H227" i="8"/>
  <c r="F227" i="8"/>
  <c r="K226" i="8"/>
  <c r="L226" i="8" s="1"/>
  <c r="J226" i="8"/>
  <c r="H226" i="8"/>
  <c r="K225" i="8"/>
  <c r="L225" i="8" s="1"/>
  <c r="J225" i="8"/>
  <c r="H225" i="8"/>
  <c r="F225" i="8"/>
  <c r="K224" i="8"/>
  <c r="L224" i="8" s="1"/>
  <c r="J224" i="8"/>
  <c r="H224" i="8"/>
  <c r="F224" i="8"/>
  <c r="K223" i="8"/>
  <c r="L223" i="8" s="1"/>
  <c r="J223" i="8"/>
  <c r="H223" i="8"/>
  <c r="K222" i="8"/>
  <c r="L222" i="8" s="1"/>
  <c r="J222" i="8"/>
  <c r="H222" i="8"/>
  <c r="F222" i="8"/>
  <c r="K221" i="8"/>
  <c r="L221" i="8" s="1"/>
  <c r="J221" i="8"/>
  <c r="H221" i="8"/>
  <c r="F221" i="8"/>
  <c r="K220" i="8"/>
  <c r="L220" i="8" s="1"/>
  <c r="J220" i="8"/>
  <c r="H220" i="8"/>
  <c r="F220" i="8"/>
  <c r="K219" i="8"/>
  <c r="L219" i="8" s="1"/>
  <c r="J219" i="8"/>
  <c r="H219" i="8"/>
  <c r="F219" i="8"/>
  <c r="K218" i="8"/>
  <c r="L218" i="8" s="1"/>
  <c r="J218" i="8"/>
  <c r="H218" i="8"/>
  <c r="K217" i="8"/>
  <c r="L217" i="8" s="1"/>
  <c r="J217" i="8"/>
  <c r="H217" i="8"/>
  <c r="F217" i="8"/>
  <c r="K216" i="8"/>
  <c r="L216" i="8" s="1"/>
  <c r="J216" i="8"/>
  <c r="H216" i="8"/>
  <c r="F216" i="8"/>
  <c r="K215" i="8"/>
  <c r="L215" i="8" s="1"/>
  <c r="J215" i="8"/>
  <c r="H215" i="8"/>
  <c r="F215" i="8"/>
  <c r="K214" i="8"/>
  <c r="L214" i="8" s="1"/>
  <c r="J214" i="8"/>
  <c r="H214" i="8"/>
  <c r="F214" i="8"/>
  <c r="K213" i="8"/>
  <c r="L213" i="8" s="1"/>
  <c r="J213" i="8"/>
  <c r="H213" i="8"/>
  <c r="F213" i="8"/>
  <c r="K212" i="8"/>
  <c r="L212" i="8" s="1"/>
  <c r="J212" i="8"/>
  <c r="H212" i="8"/>
  <c r="F212" i="8"/>
  <c r="K211" i="8"/>
  <c r="L211" i="8" s="1"/>
  <c r="J211" i="8"/>
  <c r="H211" i="8"/>
  <c r="F211" i="8"/>
  <c r="K210" i="8"/>
  <c r="L210" i="8" s="1"/>
  <c r="J210" i="8"/>
  <c r="H210" i="8"/>
  <c r="K209" i="8"/>
  <c r="L209" i="8" s="1"/>
  <c r="J209" i="8"/>
  <c r="H209" i="8"/>
  <c r="K208" i="8"/>
  <c r="L208" i="8" s="1"/>
  <c r="J208" i="8"/>
  <c r="H208" i="8"/>
  <c r="F208" i="8"/>
  <c r="K207" i="8"/>
  <c r="L207" i="8" s="1"/>
  <c r="J207" i="8"/>
  <c r="H207" i="8"/>
  <c r="F207" i="8"/>
  <c r="K206" i="8"/>
  <c r="L206" i="8" s="1"/>
  <c r="J206" i="8"/>
  <c r="H206" i="8"/>
  <c r="F206" i="8"/>
  <c r="K205" i="8"/>
  <c r="L205" i="8" s="1"/>
  <c r="J205" i="8"/>
  <c r="H205" i="8"/>
  <c r="F205" i="8"/>
  <c r="K204" i="8"/>
  <c r="L204" i="8" s="1"/>
  <c r="J204" i="8"/>
  <c r="H204" i="8"/>
  <c r="K203" i="8"/>
  <c r="L203" i="8" s="1"/>
  <c r="J203" i="8"/>
  <c r="H203" i="8"/>
  <c r="K202" i="8"/>
  <c r="L202" i="8" s="1"/>
  <c r="J202" i="8"/>
  <c r="H202" i="8"/>
  <c r="F202" i="8"/>
  <c r="K201" i="8"/>
  <c r="L201" i="8" s="1"/>
  <c r="J201" i="8"/>
  <c r="H201" i="8"/>
  <c r="F201" i="8"/>
  <c r="K200" i="8"/>
  <c r="L200" i="8" s="1"/>
  <c r="J200" i="8"/>
  <c r="H200" i="8"/>
  <c r="F200" i="8"/>
  <c r="K199" i="8"/>
  <c r="L199" i="8" s="1"/>
  <c r="J199" i="8"/>
  <c r="H199" i="8"/>
  <c r="K198" i="8"/>
  <c r="L198" i="8" s="1"/>
  <c r="J198" i="8"/>
  <c r="H198" i="8"/>
  <c r="F198" i="8"/>
  <c r="K197" i="8"/>
  <c r="L197" i="8" s="1"/>
  <c r="J197" i="8"/>
  <c r="H197" i="8"/>
  <c r="F197" i="8"/>
  <c r="K196" i="8"/>
  <c r="L196" i="8" s="1"/>
  <c r="J196" i="8"/>
  <c r="H196" i="8"/>
  <c r="F196" i="8"/>
  <c r="K195" i="8"/>
  <c r="L195" i="8" s="1"/>
  <c r="J195" i="8"/>
  <c r="H195" i="8"/>
  <c r="K194" i="8"/>
  <c r="L194" i="8" s="1"/>
  <c r="J194" i="8"/>
  <c r="H194" i="8"/>
  <c r="F194" i="8"/>
  <c r="K193" i="8"/>
  <c r="L193" i="8" s="1"/>
  <c r="J193" i="8"/>
  <c r="H193" i="8"/>
  <c r="F193" i="8"/>
  <c r="K192" i="8"/>
  <c r="L192" i="8" s="1"/>
  <c r="J192" i="8"/>
  <c r="H192" i="8"/>
  <c r="F192" i="8"/>
  <c r="K191" i="8"/>
  <c r="L191" i="8" s="1"/>
  <c r="J191" i="8"/>
  <c r="H191" i="8"/>
  <c r="F191" i="8"/>
  <c r="K190" i="8"/>
  <c r="L190" i="8" s="1"/>
  <c r="J190" i="8"/>
  <c r="H190" i="8"/>
  <c r="F190" i="8"/>
  <c r="K189" i="8"/>
  <c r="L189" i="8" s="1"/>
  <c r="J189" i="8"/>
  <c r="H189" i="8"/>
  <c r="F189" i="8"/>
  <c r="K188" i="8"/>
  <c r="L188" i="8" s="1"/>
  <c r="J188" i="8"/>
  <c r="H188" i="8"/>
  <c r="F188" i="8"/>
  <c r="K187" i="8"/>
  <c r="L187" i="8" s="1"/>
  <c r="J187" i="8"/>
  <c r="H187" i="8"/>
  <c r="F187" i="8"/>
  <c r="K186" i="8"/>
  <c r="L186" i="8" s="1"/>
  <c r="J186" i="8"/>
  <c r="H186" i="8"/>
  <c r="F186" i="8"/>
  <c r="K185" i="8"/>
  <c r="L185" i="8" s="1"/>
  <c r="J185" i="8"/>
  <c r="H185" i="8"/>
  <c r="K184" i="8"/>
  <c r="L184" i="8" s="1"/>
  <c r="J184" i="8"/>
  <c r="H184" i="8"/>
  <c r="F184" i="8"/>
  <c r="K183" i="8"/>
  <c r="L183" i="8" s="1"/>
  <c r="J183" i="8"/>
  <c r="H183" i="8"/>
  <c r="F183" i="8"/>
  <c r="K182" i="8"/>
  <c r="L182" i="8" s="1"/>
  <c r="J182" i="8"/>
  <c r="H182" i="8"/>
  <c r="F182" i="8"/>
  <c r="K181" i="8"/>
  <c r="L181" i="8" s="1"/>
  <c r="J181" i="8"/>
  <c r="H181" i="8"/>
  <c r="F181" i="8"/>
  <c r="K180" i="8"/>
  <c r="L180" i="8" s="1"/>
  <c r="J180" i="8"/>
  <c r="H180" i="8"/>
  <c r="F180" i="8"/>
  <c r="K179" i="8"/>
  <c r="L179" i="8" s="1"/>
  <c r="J179" i="8"/>
  <c r="H179" i="8"/>
  <c r="K178" i="8"/>
  <c r="L178" i="8" s="1"/>
  <c r="J178" i="8"/>
  <c r="H178" i="8"/>
  <c r="K177" i="8"/>
  <c r="L177" i="8" s="1"/>
  <c r="J177" i="8"/>
  <c r="H177" i="8"/>
  <c r="K176" i="8"/>
  <c r="L176" i="8" s="1"/>
  <c r="J176" i="8"/>
  <c r="H176" i="8"/>
  <c r="K175" i="8"/>
  <c r="L175" i="8" s="1"/>
  <c r="J175" i="8"/>
  <c r="H175" i="8"/>
  <c r="K174" i="8"/>
  <c r="L174" i="8" s="1"/>
  <c r="J174" i="8"/>
  <c r="H174" i="8"/>
  <c r="F174" i="8"/>
  <c r="K173" i="8"/>
  <c r="L173" i="8" s="1"/>
  <c r="J173" i="8"/>
  <c r="H173" i="8"/>
  <c r="F173" i="8"/>
  <c r="K172" i="8"/>
  <c r="L172" i="8" s="1"/>
  <c r="J172" i="8"/>
  <c r="H172" i="8"/>
  <c r="K171" i="8"/>
  <c r="L171" i="8" s="1"/>
  <c r="J171" i="8"/>
  <c r="H171" i="8"/>
  <c r="K170" i="8"/>
  <c r="L170" i="8" s="1"/>
  <c r="J170" i="8"/>
  <c r="H170" i="8"/>
  <c r="K169" i="8"/>
  <c r="L169" i="8" s="1"/>
  <c r="J169" i="8"/>
  <c r="H169" i="8"/>
  <c r="K168" i="8"/>
  <c r="L168" i="8" s="1"/>
  <c r="J168" i="8"/>
  <c r="H168" i="8"/>
  <c r="K167" i="8"/>
  <c r="L167" i="8" s="1"/>
  <c r="J167" i="8"/>
  <c r="H167" i="8"/>
  <c r="F167" i="8"/>
  <c r="K166" i="8"/>
  <c r="L166" i="8" s="1"/>
  <c r="J166" i="8"/>
  <c r="H166" i="8"/>
  <c r="F166" i="8"/>
  <c r="K165" i="8"/>
  <c r="L165" i="8" s="1"/>
  <c r="J165" i="8"/>
  <c r="H165" i="8"/>
  <c r="F165" i="8"/>
  <c r="K164" i="8"/>
  <c r="L164" i="8" s="1"/>
  <c r="J164" i="8"/>
  <c r="H164" i="8"/>
  <c r="F164" i="8"/>
  <c r="K163" i="8"/>
  <c r="L163" i="8" s="1"/>
  <c r="J163" i="8"/>
  <c r="H163" i="8"/>
  <c r="F163" i="8"/>
  <c r="K162" i="8"/>
  <c r="L162" i="8" s="1"/>
  <c r="J162" i="8"/>
  <c r="H162" i="8"/>
  <c r="F162" i="8"/>
  <c r="K161" i="8"/>
  <c r="L161" i="8" s="1"/>
  <c r="J161" i="8"/>
  <c r="H161" i="8"/>
  <c r="F161" i="8"/>
  <c r="K160" i="8"/>
  <c r="L160" i="8" s="1"/>
  <c r="J160" i="8"/>
  <c r="H160" i="8"/>
  <c r="F160" i="8"/>
  <c r="K159" i="8"/>
  <c r="L159" i="8" s="1"/>
  <c r="J159" i="8"/>
  <c r="H159" i="8"/>
  <c r="F159" i="8"/>
  <c r="K158" i="8"/>
  <c r="L158" i="8" s="1"/>
  <c r="J158" i="8"/>
  <c r="H158" i="8"/>
  <c r="F158" i="8"/>
  <c r="K157" i="8"/>
  <c r="L157" i="8" s="1"/>
  <c r="J157" i="8"/>
  <c r="H157" i="8"/>
  <c r="F157" i="8"/>
  <c r="K156" i="8"/>
  <c r="L156" i="8" s="1"/>
  <c r="J156" i="8"/>
  <c r="H156" i="8"/>
  <c r="F156" i="8"/>
  <c r="F262" i="8"/>
  <c r="H262" i="8"/>
  <c r="J262" i="8"/>
  <c r="K262" i="8"/>
  <c r="L262" i="8" s="1"/>
  <c r="F263" i="8"/>
  <c r="H263" i="8"/>
  <c r="J263" i="8"/>
  <c r="K263" i="8"/>
  <c r="L263" i="8" s="1"/>
  <c r="F264" i="8"/>
  <c r="H264" i="8"/>
  <c r="J264" i="8"/>
  <c r="K264" i="8"/>
  <c r="L264" i="8" s="1"/>
  <c r="F265" i="8"/>
  <c r="H265" i="8"/>
  <c r="J265" i="8"/>
  <c r="K265" i="8"/>
  <c r="L265" i="8" s="1"/>
  <c r="F266" i="8"/>
  <c r="H266" i="8"/>
  <c r="J266" i="8"/>
  <c r="K266" i="8"/>
  <c r="L266" i="8" s="1"/>
  <c r="K125" i="8"/>
  <c r="L125" i="8" s="1"/>
  <c r="J125" i="8"/>
  <c r="H125" i="8"/>
  <c r="F125" i="8"/>
  <c r="K124" i="8"/>
  <c r="L124" i="8" s="1"/>
  <c r="J124" i="8"/>
  <c r="H124" i="8"/>
  <c r="F124" i="8"/>
  <c r="K99" i="8"/>
  <c r="L99" i="8" s="1"/>
  <c r="J99" i="8"/>
  <c r="H99" i="8"/>
  <c r="F99" i="8"/>
  <c r="K98" i="8"/>
  <c r="L98" i="8" s="1"/>
  <c r="J98" i="8"/>
  <c r="H98" i="8"/>
  <c r="F98" i="8"/>
  <c r="K97" i="8"/>
  <c r="L97" i="8" s="1"/>
  <c r="J97" i="8"/>
  <c r="H97" i="8"/>
  <c r="F97" i="8"/>
  <c r="K96" i="8"/>
  <c r="L96" i="8" s="1"/>
  <c r="J96" i="8"/>
  <c r="H96" i="8"/>
  <c r="F96" i="8"/>
  <c r="K45" i="8"/>
  <c r="L45" i="8" s="1"/>
  <c r="J45" i="8"/>
  <c r="H45" i="8"/>
  <c r="F45" i="8"/>
  <c r="K44" i="8"/>
  <c r="L44" i="8" s="1"/>
  <c r="J44" i="8"/>
  <c r="H44" i="8"/>
  <c r="F44" i="8"/>
  <c r="K43" i="8"/>
  <c r="L43" i="8" s="1"/>
  <c r="J43" i="8"/>
  <c r="H43" i="8"/>
  <c r="F43" i="8"/>
  <c r="K42" i="8"/>
  <c r="L42" i="8" s="1"/>
  <c r="J42" i="8"/>
  <c r="H42" i="8"/>
  <c r="F42" i="8"/>
  <c r="K41" i="8"/>
  <c r="L41" i="8" s="1"/>
  <c r="J41" i="8"/>
  <c r="H41" i="8"/>
  <c r="F41" i="8"/>
  <c r="K40" i="8"/>
  <c r="L40" i="8" s="1"/>
  <c r="J40" i="8"/>
  <c r="H40" i="8"/>
  <c r="F40" i="8"/>
  <c r="K39" i="8"/>
  <c r="L39" i="8" s="1"/>
  <c r="J39" i="8"/>
  <c r="H39" i="8"/>
  <c r="F39" i="8"/>
  <c r="K38" i="8"/>
  <c r="L38" i="8" s="1"/>
  <c r="J38" i="8"/>
  <c r="H38" i="8"/>
  <c r="F38" i="8"/>
  <c r="K37" i="8"/>
  <c r="L37" i="8" s="1"/>
  <c r="J37" i="8"/>
  <c r="H37" i="8"/>
  <c r="F37" i="8"/>
  <c r="K358" i="8"/>
  <c r="L358" i="8" s="1"/>
  <c r="J358" i="8"/>
  <c r="H358" i="8"/>
  <c r="F358" i="8"/>
  <c r="K369" i="8"/>
  <c r="L369" i="8" s="1"/>
  <c r="J369" i="8"/>
  <c r="H369" i="8"/>
  <c r="F369" i="8"/>
  <c r="K374" i="8"/>
  <c r="L374" i="8" s="1"/>
  <c r="J374" i="8"/>
  <c r="H374" i="8"/>
  <c r="F374" i="8"/>
  <c r="K373" i="8"/>
  <c r="L373" i="8" s="1"/>
  <c r="J373" i="8"/>
  <c r="H373" i="8"/>
  <c r="F373" i="8"/>
  <c r="K372" i="8"/>
  <c r="L372" i="8" s="1"/>
  <c r="J372" i="8"/>
  <c r="H372" i="8"/>
  <c r="F372" i="8"/>
  <c r="K371" i="8"/>
  <c r="L371" i="8" s="1"/>
  <c r="J371" i="8"/>
  <c r="H371" i="8"/>
  <c r="F371" i="8"/>
  <c r="K370" i="8"/>
  <c r="L370" i="8" s="1"/>
  <c r="J370" i="8"/>
  <c r="H370" i="8"/>
  <c r="F370" i="8"/>
  <c r="H538" i="8" l="1"/>
  <c r="H503" i="8"/>
  <c r="K503" i="8" s="1"/>
  <c r="L503" i="8" s="1"/>
  <c r="H525" i="8"/>
  <c r="F535" i="8"/>
  <c r="K535" i="8" s="1"/>
  <c r="L535" i="8" s="1"/>
  <c r="F483" i="8"/>
  <c r="H518" i="8"/>
  <c r="K518" i="8" s="1"/>
  <c r="L518" i="8" s="1"/>
  <c r="F499" i="8"/>
  <c r="F500" i="8"/>
  <c r="F515" i="8"/>
  <c r="F523" i="8"/>
  <c r="K523" i="8" s="1"/>
  <c r="L523" i="8" s="1"/>
  <c r="F536" i="8"/>
  <c r="K536" i="8" s="1"/>
  <c r="L536" i="8" s="1"/>
  <c r="F514" i="8"/>
  <c r="F482" i="8"/>
  <c r="J623" i="8"/>
  <c r="J19" i="8" s="1"/>
  <c r="F623" i="8"/>
  <c r="F19" i="8" s="1"/>
  <c r="H623" i="8"/>
  <c r="H19" i="8" s="1"/>
  <c r="L623" i="8"/>
  <c r="L19" i="8" s="1"/>
  <c r="L594" i="8"/>
  <c r="L18" i="8" s="1"/>
  <c r="F594" i="8"/>
  <c r="F18" i="8" s="1"/>
  <c r="H594" i="8"/>
  <c r="H18" i="8" s="1"/>
  <c r="J594" i="8"/>
  <c r="J18" i="8" s="1"/>
  <c r="J246" i="8"/>
  <c r="H246" i="8"/>
  <c r="F246" i="8"/>
  <c r="L246" i="8"/>
  <c r="F267" i="8"/>
  <c r="H267" i="8"/>
  <c r="J267" i="8"/>
  <c r="K267" i="8"/>
  <c r="L267" i="8" s="1"/>
  <c r="H547" i="8" l="1"/>
  <c r="J549" i="8"/>
  <c r="J539" i="8"/>
  <c r="F548" i="8"/>
  <c r="H548" i="8"/>
  <c r="J548" i="8"/>
  <c r="J545" i="8"/>
  <c r="F544" i="8"/>
  <c r="H544" i="8"/>
  <c r="K547" i="8"/>
  <c r="L547" i="8" s="1"/>
  <c r="J544" i="8"/>
  <c r="J547" i="8"/>
  <c r="K546" i="8"/>
  <c r="L546" i="8" s="1"/>
  <c r="J560" i="8"/>
  <c r="F547" i="8"/>
  <c r="F549" i="8"/>
  <c r="J541" i="8"/>
  <c r="H549" i="8"/>
  <c r="H541" i="8"/>
  <c r="J543" i="8"/>
  <c r="J540" i="8"/>
  <c r="F545" i="8"/>
  <c r="H546" i="8"/>
  <c r="H543" i="8"/>
  <c r="H540" i="8"/>
  <c r="H545" i="8"/>
  <c r="J546" i="8"/>
  <c r="J542" i="8"/>
  <c r="H542" i="8"/>
  <c r="H539" i="8"/>
  <c r="F542" i="8"/>
  <c r="K542" i="8"/>
  <c r="L542" i="8" s="1"/>
  <c r="F539" i="8"/>
  <c r="K539" i="8"/>
  <c r="L539" i="8" s="1"/>
  <c r="F560" i="8"/>
  <c r="H554" i="8"/>
  <c r="J551" i="8"/>
  <c r="F561" i="8"/>
  <c r="F550" i="8"/>
  <c r="J559" i="8"/>
  <c r="F554" i="8"/>
  <c r="H551" i="8"/>
  <c r="K545" i="8"/>
  <c r="L545" i="8" s="1"/>
  <c r="K549" i="8"/>
  <c r="L549" i="8" s="1"/>
  <c r="H559" i="8"/>
  <c r="J553" i="8"/>
  <c r="F551" i="8"/>
  <c r="F543" i="8"/>
  <c r="F546" i="8"/>
  <c r="J561" i="8"/>
  <c r="F559" i="8"/>
  <c r="H553" i="8"/>
  <c r="J550" i="8"/>
  <c r="K544" i="8"/>
  <c r="L544" i="8" s="1"/>
  <c r="K548" i="8"/>
  <c r="L548" i="8" s="1"/>
  <c r="H561" i="8"/>
  <c r="J558" i="8"/>
  <c r="F553" i="8"/>
  <c r="H550" i="8"/>
  <c r="H558" i="8"/>
  <c r="J552" i="8"/>
  <c r="H552" i="8"/>
  <c r="F558" i="8"/>
  <c r="H560" i="8"/>
  <c r="J554" i="8"/>
  <c r="F552" i="8"/>
  <c r="K561" i="8"/>
  <c r="L561" i="8" s="1"/>
  <c r="K560" i="8"/>
  <c r="L560" i="8" s="1"/>
  <c r="K559" i="8"/>
  <c r="L559" i="8" s="1"/>
  <c r="K558" i="8"/>
  <c r="L558" i="8" s="1"/>
  <c r="K554" i="8"/>
  <c r="L554" i="8" s="1"/>
  <c r="K552" i="8"/>
  <c r="L552" i="8" s="1"/>
  <c r="K551" i="8"/>
  <c r="L551" i="8" s="1"/>
  <c r="K550" i="8"/>
  <c r="K553" i="8"/>
  <c r="L553" i="8" s="1"/>
  <c r="K543" i="8" l="1"/>
  <c r="L543" i="8" s="1"/>
  <c r="F541" i="8" l="1"/>
  <c r="F540" i="8"/>
  <c r="K540" i="8"/>
  <c r="L540" i="8" s="1"/>
  <c r="K541" i="8" l="1"/>
  <c r="L541" i="8" s="1"/>
  <c r="J443" i="8" l="1"/>
  <c r="H443" i="8"/>
  <c r="F443" i="8"/>
  <c r="K443" i="8"/>
  <c r="L443" i="8" s="1"/>
  <c r="J288" i="8" l="1"/>
  <c r="H288" i="8"/>
  <c r="F288" i="8"/>
  <c r="K288" i="8" l="1"/>
  <c r="L288" i="8" s="1"/>
  <c r="F325" i="8" l="1"/>
  <c r="H325" i="8"/>
  <c r="J325" i="8"/>
  <c r="K323" i="8"/>
  <c r="L323" i="8" s="1"/>
  <c r="H323" i="8"/>
  <c r="H324" i="8"/>
  <c r="F323" i="8"/>
  <c r="K325" i="8"/>
  <c r="L325" i="8" s="1"/>
  <c r="F324" i="8"/>
  <c r="J323" i="8"/>
  <c r="J324" i="8"/>
  <c r="K324" i="8"/>
  <c r="L324" i="8" s="1"/>
  <c r="H322" i="8" l="1"/>
  <c r="J322" i="8"/>
  <c r="K322" i="8"/>
  <c r="L322" i="8" s="1"/>
  <c r="F322" i="8"/>
  <c r="A17" i="8"/>
  <c r="A16" i="8"/>
  <c r="A15" i="8"/>
  <c r="A14" i="8"/>
  <c r="A13" i="8"/>
  <c r="A12" i="8"/>
  <c r="A11" i="8"/>
  <c r="A10" i="8"/>
  <c r="A9" i="8"/>
  <c r="A8" i="8"/>
  <c r="A7" i="8"/>
  <c r="J367" i="8" l="1"/>
  <c r="F363" i="8"/>
  <c r="K375" i="8"/>
  <c r="L375" i="8" s="1"/>
  <c r="J360" i="8"/>
  <c r="K356" i="8"/>
  <c r="L356" i="8" s="1"/>
  <c r="K355" i="8"/>
  <c r="H359" i="8"/>
  <c r="J363" i="8"/>
  <c r="K362" i="8"/>
  <c r="L362" i="8" s="1"/>
  <c r="J368" i="8"/>
  <c r="J67" i="8"/>
  <c r="H67" i="8"/>
  <c r="F67" i="8"/>
  <c r="K67" i="8"/>
  <c r="L67" i="8" s="1"/>
  <c r="F360" i="8"/>
  <c r="F367" i="8"/>
  <c r="F359" i="8"/>
  <c r="H360" i="8"/>
  <c r="H365" i="8"/>
  <c r="F375" i="8"/>
  <c r="J362" i="8"/>
  <c r="K365" i="8"/>
  <c r="L365" i="8" s="1"/>
  <c r="H375" i="8"/>
  <c r="F365" i="8"/>
  <c r="J359" i="8"/>
  <c r="J375" i="8"/>
  <c r="K366" i="8"/>
  <c r="L366" i="8" s="1"/>
  <c r="K368" i="8"/>
  <c r="L368" i="8" s="1"/>
  <c r="H367" i="8"/>
  <c r="H361" i="8"/>
  <c r="H366" i="8"/>
  <c r="H368" i="8"/>
  <c r="F366" i="8"/>
  <c r="K361" i="8"/>
  <c r="L361" i="8" s="1"/>
  <c r="K357" i="8"/>
  <c r="L357" i="8" s="1"/>
  <c r="F356" i="8"/>
  <c r="F362" i="8"/>
  <c r="F364" i="8"/>
  <c r="H362" i="8"/>
  <c r="H363" i="8"/>
  <c r="H364" i="8"/>
  <c r="F361" i="8"/>
  <c r="J364" i="8"/>
  <c r="F368" i="8"/>
  <c r="J366" i="8"/>
  <c r="K360" i="8"/>
  <c r="L360" i="8" s="1"/>
  <c r="K364" i="8"/>
  <c r="L364" i="8" s="1"/>
  <c r="K367" i="8"/>
  <c r="L367" i="8" s="1"/>
  <c r="K359" i="8"/>
  <c r="L359" i="8" s="1"/>
  <c r="K363" i="8"/>
  <c r="L363" i="8" s="1"/>
  <c r="J361" i="8"/>
  <c r="J365" i="8"/>
  <c r="H357" i="8"/>
  <c r="J357" i="8"/>
  <c r="F357" i="8"/>
  <c r="H356" i="8"/>
  <c r="J356" i="8"/>
  <c r="J562" i="8" l="1"/>
  <c r="J17" i="8" s="1"/>
  <c r="F355" i="8"/>
  <c r="L355" i="8"/>
  <c r="H562" i="8"/>
  <c r="H17" i="8" s="1"/>
  <c r="H355" i="8"/>
  <c r="J355" i="8"/>
  <c r="H350" i="8" l="1"/>
  <c r="F350" i="8"/>
  <c r="J349" i="8"/>
  <c r="H349" i="8"/>
  <c r="F349" i="8"/>
  <c r="J348" i="8"/>
  <c r="H348" i="8"/>
  <c r="F348" i="8"/>
  <c r="J347" i="8"/>
  <c r="F347" i="8"/>
  <c r="J346" i="8"/>
  <c r="H346" i="8"/>
  <c r="J345" i="8"/>
  <c r="H345" i="8"/>
  <c r="F345" i="8"/>
  <c r="J344" i="8"/>
  <c r="H344" i="8"/>
  <c r="F344" i="8"/>
  <c r="F420" i="8"/>
  <c r="H420" i="8"/>
  <c r="J420" i="8"/>
  <c r="J343" i="8"/>
  <c r="F343" i="8"/>
  <c r="J342" i="8"/>
  <c r="H342" i="8"/>
  <c r="F342" i="8"/>
  <c r="L562" i="8" l="1"/>
  <c r="L17" i="8" s="1"/>
  <c r="F562" i="8"/>
  <c r="F17" i="8" s="1"/>
  <c r="J425" i="8"/>
  <c r="H425" i="8"/>
  <c r="K352" i="8"/>
  <c r="L352" i="8" s="1"/>
  <c r="F422" i="8"/>
  <c r="F423" i="8"/>
  <c r="F418" i="8"/>
  <c r="H422" i="8"/>
  <c r="K353" i="8"/>
  <c r="L353" i="8" s="1"/>
  <c r="H352" i="8"/>
  <c r="J352" i="8"/>
  <c r="H421" i="8"/>
  <c r="F424" i="8"/>
  <c r="J423" i="8"/>
  <c r="F421" i="8"/>
  <c r="F416" i="8"/>
  <c r="H416" i="8"/>
  <c r="H418" i="8"/>
  <c r="F419" i="8"/>
  <c r="J419" i="8"/>
  <c r="J351" i="8"/>
  <c r="J421" i="8"/>
  <c r="H419" i="8"/>
  <c r="J417" i="8"/>
  <c r="F417" i="8"/>
  <c r="H353" i="8"/>
  <c r="K347" i="8"/>
  <c r="L347" i="8" s="1"/>
  <c r="H347" i="8"/>
  <c r="H423" i="8"/>
  <c r="H417" i="8"/>
  <c r="K346" i="8"/>
  <c r="L346" i="8" s="1"/>
  <c r="F425" i="8"/>
  <c r="K425" i="8"/>
  <c r="L425" i="8" s="1"/>
  <c r="K423" i="8"/>
  <c r="L423" i="8" s="1"/>
  <c r="K421" i="8"/>
  <c r="L421" i="8" s="1"/>
  <c r="K419" i="8"/>
  <c r="L419" i="8" s="1"/>
  <c r="K417" i="8"/>
  <c r="L417" i="8" s="1"/>
  <c r="J353" i="8"/>
  <c r="J424" i="8"/>
  <c r="J422" i="8"/>
  <c r="J418" i="8"/>
  <c r="J416" i="8"/>
  <c r="H424" i="8"/>
  <c r="F351" i="8"/>
  <c r="K424" i="8"/>
  <c r="L424" i="8" s="1"/>
  <c r="K422" i="8"/>
  <c r="L422" i="8" s="1"/>
  <c r="K420" i="8"/>
  <c r="L420" i="8" s="1"/>
  <c r="K418" i="8"/>
  <c r="L418" i="8" s="1"/>
  <c r="K416" i="8"/>
  <c r="L416" i="8" s="1"/>
  <c r="K345" i="8"/>
  <c r="L345" i="8" s="1"/>
  <c r="K349" i="8"/>
  <c r="L349" i="8" s="1"/>
  <c r="H351" i="8"/>
  <c r="F346" i="8"/>
  <c r="K350" i="8"/>
  <c r="L350" i="8" s="1"/>
  <c r="F354" i="8"/>
  <c r="J354" i="8"/>
  <c r="H341" i="8"/>
  <c r="H402" i="8"/>
  <c r="J402" i="8"/>
  <c r="K402" i="8"/>
  <c r="L402" i="8" s="1"/>
  <c r="K342" i="8"/>
  <c r="L342" i="8" s="1"/>
  <c r="F353" i="8"/>
  <c r="K341" i="8"/>
  <c r="L341" i="8" s="1"/>
  <c r="K344" i="8"/>
  <c r="L344" i="8" s="1"/>
  <c r="K348" i="8"/>
  <c r="L348" i="8" s="1"/>
  <c r="K351" i="8"/>
  <c r="L351" i="8" s="1"/>
  <c r="K354" i="8"/>
  <c r="L354" i="8" s="1"/>
  <c r="J350" i="8"/>
  <c r="F352" i="8"/>
  <c r="F341" i="8"/>
  <c r="K343" i="8"/>
  <c r="L343" i="8" s="1"/>
  <c r="F402" i="8"/>
  <c r="J466" i="8"/>
  <c r="J16" i="8" s="1"/>
  <c r="H466" i="8"/>
  <c r="H16" i="8" s="1"/>
  <c r="J341" i="8"/>
  <c r="H343" i="8"/>
  <c r="H354" i="8"/>
  <c r="L403" i="8" l="1"/>
  <c r="L466" i="8"/>
  <c r="L16" i="8" s="1"/>
  <c r="F466" i="8"/>
  <c r="F16" i="8" s="1"/>
  <c r="H403" i="8"/>
  <c r="H14" i="8" s="1"/>
  <c r="J403" i="8"/>
  <c r="J14" i="8" s="1"/>
  <c r="F403" i="8"/>
  <c r="L14" i="8" l="1"/>
  <c r="J415" i="8" l="1"/>
  <c r="H415" i="8"/>
  <c r="J414" i="8"/>
  <c r="H414" i="8"/>
  <c r="J413" i="8"/>
  <c r="H413" i="8"/>
  <c r="J412" i="8"/>
  <c r="H412" i="8"/>
  <c r="J411" i="8"/>
  <c r="H411" i="8"/>
  <c r="J410" i="8"/>
  <c r="H410" i="8"/>
  <c r="J409" i="8"/>
  <c r="H409" i="8"/>
  <c r="J408" i="8"/>
  <c r="H408" i="8"/>
  <c r="J407" i="8"/>
  <c r="H407" i="8"/>
  <c r="J406" i="8"/>
  <c r="J434" i="8" s="1"/>
  <c r="H406" i="8"/>
  <c r="H434" i="8" s="1"/>
  <c r="K292" i="8" l="1"/>
  <c r="J339" i="8"/>
  <c r="J13" i="8" s="1"/>
  <c r="H339" i="8"/>
  <c r="H13" i="8" s="1"/>
  <c r="H15" i="8"/>
  <c r="J15" i="8"/>
  <c r="K130" i="8"/>
  <c r="K128" i="8"/>
  <c r="K290" i="8"/>
  <c r="K129" i="8"/>
  <c r="K406" i="8"/>
  <c r="L406" i="8" s="1"/>
  <c r="K413" i="8"/>
  <c r="L413" i="8" s="1"/>
  <c r="K412" i="8"/>
  <c r="L412" i="8" s="1"/>
  <c r="K410" i="8"/>
  <c r="L410" i="8" s="1"/>
  <c r="K408" i="8"/>
  <c r="L408" i="8" s="1"/>
  <c r="K415" i="8"/>
  <c r="L415" i="8" s="1"/>
  <c r="K409" i="8"/>
  <c r="L409" i="8" s="1"/>
  <c r="K411" i="8"/>
  <c r="L411" i="8" s="1"/>
  <c r="K407" i="8"/>
  <c r="L407" i="8" s="1"/>
  <c r="K414" i="8"/>
  <c r="L414" i="8" s="1"/>
  <c r="K295" i="8"/>
  <c r="K293" i="8"/>
  <c r="K289" i="8"/>
  <c r="K296" i="8"/>
  <c r="K291" i="8"/>
  <c r="K294" i="8"/>
  <c r="K131" i="8"/>
  <c r="K126" i="8"/>
  <c r="K127" i="8"/>
  <c r="K68" i="8"/>
  <c r="K66" i="8"/>
  <c r="F406" i="8"/>
  <c r="F407" i="8"/>
  <c r="F408" i="8"/>
  <c r="F409" i="8"/>
  <c r="F410" i="8"/>
  <c r="F411" i="8"/>
  <c r="F412" i="8"/>
  <c r="F413" i="8"/>
  <c r="F414" i="8"/>
  <c r="F415" i="8"/>
  <c r="H129" i="8"/>
  <c r="M153" i="8"/>
  <c r="F434" i="8" l="1"/>
  <c r="L434" i="8"/>
  <c r="L15" i="8" s="1"/>
  <c r="L339" i="8"/>
  <c r="L13" i="8" s="1"/>
  <c r="F339" i="8"/>
  <c r="F13" i="8" s="1"/>
  <c r="J130" i="8"/>
  <c r="F130" i="8"/>
  <c r="J126" i="8"/>
  <c r="J129" i="8"/>
  <c r="J131" i="8"/>
  <c r="J128" i="8"/>
  <c r="F129" i="8"/>
  <c r="J127" i="8"/>
  <c r="F128" i="8"/>
  <c r="L131" i="8"/>
  <c r="L126" i="8"/>
  <c r="H127" i="8"/>
  <c r="L128" i="8"/>
  <c r="H130" i="8"/>
  <c r="F127" i="8"/>
  <c r="F126" i="8"/>
  <c r="L129" i="8"/>
  <c r="H128" i="8"/>
  <c r="L127" i="8"/>
  <c r="H126" i="8"/>
  <c r="F131" i="8"/>
  <c r="H131" i="8"/>
  <c r="L130" i="8"/>
  <c r="J153" i="8" l="1"/>
  <c r="J9" i="8" s="1"/>
  <c r="F153" i="8"/>
  <c r="F9" i="8" s="1"/>
  <c r="H153" i="8"/>
  <c r="H9" i="8" s="1"/>
  <c r="L153" i="8"/>
  <c r="L9" i="8" s="1"/>
  <c r="J296" i="8" l="1"/>
  <c r="F296" i="8"/>
  <c r="H296" i="8"/>
  <c r="L296" i="8"/>
  <c r="F289" i="8"/>
  <c r="H289" i="8"/>
  <c r="J289" i="8"/>
  <c r="L289" i="8"/>
  <c r="H294" i="8"/>
  <c r="J294" i="8"/>
  <c r="F294" i="8"/>
  <c r="L294" i="8"/>
  <c r="H291" i="8"/>
  <c r="J291" i="8"/>
  <c r="F291" i="8"/>
  <c r="L291" i="8"/>
  <c r="J290" i="8"/>
  <c r="H290" i="8"/>
  <c r="F290" i="8"/>
  <c r="L290" i="8"/>
  <c r="H292" i="8"/>
  <c r="L292" i="8"/>
  <c r="J292" i="8"/>
  <c r="F292" i="8"/>
  <c r="F293" i="8"/>
  <c r="H293" i="8"/>
  <c r="J293" i="8"/>
  <c r="L293" i="8"/>
  <c r="J295" i="8"/>
  <c r="H295" i="8"/>
  <c r="F295" i="8"/>
  <c r="L295" i="8"/>
  <c r="J68" i="8"/>
  <c r="L308" i="8" l="1"/>
  <c r="L12" i="8" s="1"/>
  <c r="F308" i="8"/>
  <c r="F12" i="8" s="1"/>
  <c r="H308" i="8"/>
  <c r="H12" i="8" s="1"/>
  <c r="J308" i="8"/>
  <c r="J12" i="8" s="1"/>
  <c r="H68" i="8"/>
  <c r="F68" i="8"/>
  <c r="L68" i="8"/>
  <c r="H66" i="8"/>
  <c r="J66" i="8"/>
  <c r="F66" i="8"/>
  <c r="L66" i="8"/>
  <c r="M246" i="8"/>
  <c r="M122" i="8"/>
  <c r="M94" i="8"/>
  <c r="M64" i="8"/>
  <c r="J122" i="8" l="1"/>
  <c r="J8" i="8" s="1"/>
  <c r="L94" i="8"/>
  <c r="L7" i="8" s="1"/>
  <c r="F10" i="8"/>
  <c r="J94" i="8"/>
  <c r="J7" i="8" s="1"/>
  <c r="H122" i="8"/>
  <c r="H8" i="8" s="1"/>
  <c r="H94" i="8"/>
  <c r="H7" i="8" s="1"/>
  <c r="H10" i="8"/>
  <c r="F122" i="8"/>
  <c r="F8" i="8" s="1"/>
  <c r="H64" i="8"/>
  <c r="H6" i="8" s="1"/>
  <c r="L122" i="8"/>
  <c r="L8" i="8" s="1"/>
  <c r="L10" i="8"/>
  <c r="J10" i="8"/>
  <c r="F94" i="8"/>
  <c r="F7" i="8" s="1"/>
  <c r="L64" i="8"/>
  <c r="L6" i="8" s="1"/>
  <c r="J64" i="8"/>
  <c r="J6" i="8" s="1"/>
  <c r="F64" i="8"/>
  <c r="F6" i="8" s="1"/>
  <c r="A6" i="8"/>
  <c r="A2" i="8"/>
  <c r="O45" i="8" l="1"/>
  <c r="M277" i="8"/>
  <c r="H277" i="8" l="1"/>
  <c r="H11" i="8" s="1"/>
  <c r="H35" i="8" s="1"/>
  <c r="J277" i="8" l="1"/>
  <c r="J11" i="8" s="1"/>
  <c r="J35" i="8" s="1"/>
  <c r="L277" i="8" l="1"/>
  <c r="L11" i="8" s="1"/>
  <c r="L35" i="8" s="1"/>
  <c r="F277" i="8"/>
  <c r="F11" i="8" s="1"/>
  <c r="F35" i="8" s="1"/>
  <c r="G12" i="11" l="1"/>
  <c r="G5" i="11" l="1"/>
  <c r="G8" i="11" s="1"/>
  <c r="G9" i="11" l="1"/>
  <c r="G13" i="11" s="1"/>
  <c r="G19" i="11" l="1"/>
  <c r="G10" i="11"/>
  <c r="G11" i="11" s="1"/>
  <c r="G20" i="11" l="1"/>
  <c r="G15" i="11"/>
  <c r="G14" i="11"/>
  <c r="G21" i="11" l="1"/>
  <c r="G22" i="11" l="1"/>
  <c r="G23" i="11" s="1"/>
  <c r="G24" i="11" s="1"/>
  <c r="G25" i="11" s="1"/>
  <c r="G26" i="11" s="1"/>
</calcChain>
</file>

<file path=xl/sharedStrings.xml><?xml version="1.0" encoding="utf-8"?>
<sst xmlns="http://schemas.openxmlformats.org/spreadsheetml/2006/main" count="942" uniqueCount="452">
  <si>
    <t>단위</t>
  </si>
  <si>
    <t>수량</t>
  </si>
  <si>
    <t>단  가</t>
  </si>
  <si>
    <t>금  액</t>
  </si>
  <si>
    <t>경      비</t>
  </si>
  <si>
    <t>합      계</t>
  </si>
  <si>
    <t>M</t>
  </si>
  <si>
    <t>조</t>
  </si>
  <si>
    <t>경첩</t>
  </si>
  <si>
    <t>BACK PAINTED GLASS</t>
  </si>
  <si>
    <t>5mm</t>
  </si>
  <si>
    <t>(단위: 원)</t>
    <phoneticPr fontId="1" type="noConversion"/>
  </si>
  <si>
    <t>산 출 근 거</t>
  </si>
  <si>
    <t>직접재료비</t>
  </si>
  <si>
    <t>간접재료비</t>
  </si>
  <si>
    <t>작업설부산물등</t>
  </si>
  <si>
    <t>소        계</t>
  </si>
  <si>
    <t>직접노무비</t>
  </si>
  <si>
    <t>간접노무비</t>
  </si>
  <si>
    <t>안전관리비</t>
  </si>
  <si>
    <t>구 성 비</t>
    <phoneticPr fontId="4" type="noConversion"/>
  </si>
  <si>
    <t>요  율</t>
    <phoneticPr fontId="4" type="noConversion"/>
  </si>
  <si>
    <t>금  액</t>
    <phoneticPr fontId="4" type="noConversion"/>
  </si>
  <si>
    <t>순
공
사
비</t>
    <phoneticPr fontId="4" type="noConversion"/>
  </si>
  <si>
    <t>재
료
비</t>
    <phoneticPr fontId="4" type="noConversion"/>
  </si>
  <si>
    <t>경
비</t>
    <phoneticPr fontId="4" type="noConversion"/>
  </si>
  <si>
    <t>산재보험료</t>
    <phoneticPr fontId="4" type="noConversion"/>
  </si>
  <si>
    <t>고용보험료</t>
    <phoneticPr fontId="4" type="noConversion"/>
  </si>
  <si>
    <t>국민건강보험료</t>
    <phoneticPr fontId="4" type="noConversion"/>
  </si>
  <si>
    <t>국민연금보험료</t>
    <phoneticPr fontId="4" type="noConversion"/>
  </si>
  <si>
    <t>노인장기요양보험료</t>
    <phoneticPr fontId="4" type="noConversion"/>
  </si>
  <si>
    <t>기타경비</t>
    <phoneticPr fontId="4" type="noConversion"/>
  </si>
  <si>
    <t>노
무
비</t>
    <phoneticPr fontId="4" type="noConversion"/>
  </si>
  <si>
    <t>직접경비</t>
    <phoneticPr fontId="1" type="noConversion"/>
  </si>
  <si>
    <t>일 반 관 리 비</t>
    <phoneticPr fontId="4" type="noConversion"/>
  </si>
  <si>
    <t>이         윤</t>
    <phoneticPr fontId="4" type="noConversion"/>
  </si>
  <si>
    <t>계</t>
    <phoneticPr fontId="4" type="noConversion"/>
  </si>
  <si>
    <t>부 가 가 치 세</t>
    <phoneticPr fontId="4" type="noConversion"/>
  </si>
  <si>
    <t>합          계</t>
    <phoneticPr fontId="4" type="noConversion"/>
  </si>
  <si>
    <t xml:space="preserve"> </t>
    <phoneticPr fontId="4" type="noConversion"/>
  </si>
  <si>
    <t>(단위: 원)</t>
    <phoneticPr fontId="4" type="noConversion"/>
  </si>
  <si>
    <t>공 사 원 가 계 산 서</t>
    <phoneticPr fontId="4" type="noConversion"/>
  </si>
  <si>
    <t>직접노무비×요율</t>
    <phoneticPr fontId="4" type="noConversion"/>
  </si>
  <si>
    <t>노무비×요율</t>
    <phoneticPr fontId="4" type="noConversion"/>
  </si>
  <si>
    <t>국민건강보험료×요율</t>
    <phoneticPr fontId="4" type="noConversion"/>
  </si>
  <si>
    <t>(노무비+경비+일반관리비)×요율이내</t>
    <phoneticPr fontId="4" type="noConversion"/>
  </si>
  <si>
    <t>퇴직공제부금</t>
    <phoneticPr fontId="1" type="noConversion"/>
  </si>
  <si>
    <t>산업은행 업무지원부</t>
    <phoneticPr fontId="1" type="noConversion"/>
  </si>
  <si>
    <t>공  사  내  역  서</t>
    <phoneticPr fontId="1" type="noConversion"/>
  </si>
  <si>
    <t>물  량  산  출  서</t>
    <phoneticPr fontId="1" type="noConversion"/>
  </si>
  <si>
    <t>비  고</t>
    <phoneticPr fontId="1" type="noConversion"/>
  </si>
  <si>
    <t xml:space="preserve">2015년  5월 </t>
    <phoneticPr fontId="1" type="noConversion"/>
  </si>
  <si>
    <t>공  사  명  :  한국산업은행 경주본동지점 이전공사</t>
    <phoneticPr fontId="1" type="noConversion"/>
  </si>
  <si>
    <t>EA</t>
    <phoneticPr fontId="4" type="noConversion"/>
  </si>
  <si>
    <t>[ 소      계 ]</t>
    <phoneticPr fontId="1" type="noConversion"/>
  </si>
  <si>
    <t>[ 소      계 ]</t>
    <phoneticPr fontId="1" type="noConversion"/>
  </si>
  <si>
    <t>단 가</t>
    <phoneticPr fontId="1" type="noConversion"/>
  </si>
  <si>
    <t>식</t>
    <phoneticPr fontId="1" type="noConversion"/>
  </si>
  <si>
    <t>[ 소      계 ]</t>
    <phoneticPr fontId="1" type="noConversion"/>
  </si>
  <si>
    <t>*** 집  계  표 ***</t>
    <phoneticPr fontId="5" type="noConversion"/>
  </si>
  <si>
    <t>단 가</t>
    <phoneticPr fontId="5" type="noConversion"/>
  </si>
  <si>
    <t>품         명</t>
    <phoneticPr fontId="4" type="noConversion"/>
  </si>
  <si>
    <t xml:space="preserve"> 1개월이상 공사에 적용</t>
    <phoneticPr fontId="1" type="noConversion"/>
  </si>
  <si>
    <t>비     고</t>
    <phoneticPr fontId="1" type="noConversion"/>
  </si>
  <si>
    <t>비   목</t>
    <phoneticPr fontId="4" type="noConversion"/>
  </si>
  <si>
    <t>재  료  비</t>
    <phoneticPr fontId="4" type="noConversion"/>
  </si>
  <si>
    <t>노  무  비</t>
    <phoneticPr fontId="4" type="noConversion"/>
  </si>
  <si>
    <t>구        분</t>
    <phoneticPr fontId="1" type="noConversion"/>
  </si>
  <si>
    <t>준공청소</t>
  </si>
  <si>
    <t>펜슬 트레이</t>
  </si>
  <si>
    <t>규       격</t>
    <phoneticPr fontId="4" type="noConversion"/>
  </si>
  <si>
    <t>1. 가설공사</t>
    <phoneticPr fontId="4" type="noConversion"/>
  </si>
  <si>
    <t>먹메김</t>
    <phoneticPr fontId="128" type="noConversion"/>
  </si>
  <si>
    <t>M2</t>
  </si>
  <si>
    <t>현장보양</t>
    <phoneticPr fontId="199" type="noConversion"/>
  </si>
  <si>
    <t>정리 및 정돈</t>
    <phoneticPr fontId="199" type="noConversion"/>
  </si>
  <si>
    <t>자재양중</t>
    <phoneticPr fontId="199" type="noConversion"/>
  </si>
  <si>
    <t>폐자재반출</t>
  </si>
  <si>
    <t>2.5TON / 폐기물처리비 포함</t>
    <phoneticPr fontId="199" type="noConversion"/>
  </si>
  <si>
    <t>비닐,텐텐지,플라베니아,합판</t>
    <phoneticPr fontId="4" type="noConversion"/>
  </si>
  <si>
    <t>대</t>
    <phoneticPr fontId="128" type="noConversion"/>
  </si>
  <si>
    <t>2. 철거공사</t>
    <phoneticPr fontId="4" type="noConversion"/>
  </si>
  <si>
    <t>3. 공통벽체공사</t>
    <phoneticPr fontId="4" type="noConversion"/>
  </si>
  <si>
    <t>DRY WALL(C-65)</t>
    <phoneticPr fontId="4" type="noConversion"/>
  </si>
  <si>
    <t>M</t>
    <phoneticPr fontId="4" type="noConversion"/>
  </si>
  <si>
    <t>금속유리후레임</t>
    <phoneticPr fontId="4" type="noConversion"/>
  </si>
  <si>
    <t>투명강화유리</t>
    <phoneticPr fontId="4" type="noConversion"/>
  </si>
  <si>
    <t>THK=10MM</t>
    <phoneticPr fontId="4" type="noConversion"/>
  </si>
  <si>
    <t>람마유리</t>
    <phoneticPr fontId="4" type="noConversion"/>
  </si>
  <si>
    <t>THK=12MM</t>
    <phoneticPr fontId="4" type="noConversion"/>
  </si>
  <si>
    <t>강화도어</t>
    <phoneticPr fontId="4" type="noConversion"/>
  </si>
  <si>
    <t>개소</t>
    <phoneticPr fontId="4" type="noConversion"/>
  </si>
  <si>
    <t>SET</t>
    <phoneticPr fontId="4" type="noConversion"/>
  </si>
  <si>
    <t>조</t>
    <phoneticPr fontId="4" type="noConversion"/>
  </si>
  <si>
    <t>올퍼티 / 지정수성도장마감</t>
    <phoneticPr fontId="4" type="noConversion"/>
  </si>
  <si>
    <t>걸레받이</t>
    <phoneticPr fontId="4" type="noConversion"/>
  </si>
  <si>
    <t>H=80MM / 필름마감</t>
    <phoneticPr fontId="4" type="noConversion"/>
  </si>
  <si>
    <t>도장</t>
    <phoneticPr fontId="4" type="noConversion"/>
  </si>
  <si>
    <t>SUS(H/L)</t>
    <phoneticPr fontId="4" type="noConversion"/>
  </si>
  <si>
    <t>자평</t>
    <phoneticPr fontId="4" type="noConversion"/>
  </si>
  <si>
    <t>씽크장후레임조성</t>
    <phoneticPr fontId="4" type="noConversion"/>
  </si>
  <si>
    <t>무늬목필름판넬</t>
    <phoneticPr fontId="4" type="noConversion"/>
  </si>
  <si>
    <t>* 사무총장실</t>
    <phoneticPr fontId="4" type="noConversion"/>
  </si>
  <si>
    <t>* 콜센터실</t>
    <phoneticPr fontId="4" type="noConversion"/>
  </si>
  <si>
    <t>* 이사장실</t>
    <phoneticPr fontId="4" type="noConversion"/>
  </si>
  <si>
    <t>* 대회의실</t>
    <phoneticPr fontId="4" type="noConversion"/>
  </si>
  <si>
    <t>크린매트 T50</t>
    <phoneticPr fontId="4" type="noConversion"/>
  </si>
  <si>
    <t>그라스울</t>
    <phoneticPr fontId="4" type="noConversion"/>
  </si>
  <si>
    <t>W=600MM/SUS(H/L)</t>
    <phoneticPr fontId="4" type="noConversion"/>
  </si>
  <si>
    <t>상부몰딩</t>
    <phoneticPr fontId="4" type="noConversion"/>
  </si>
  <si>
    <t>간접등박스</t>
    <phoneticPr fontId="4" type="noConversion"/>
  </si>
  <si>
    <t>필름 목재문(방염)</t>
    <phoneticPr fontId="4" type="noConversion"/>
  </si>
  <si>
    <t>목도어레바</t>
    <phoneticPr fontId="4" type="noConversion"/>
  </si>
  <si>
    <t>대회의실 간접등박스</t>
    <phoneticPr fontId="4" type="noConversion"/>
  </si>
  <si>
    <t>갈바/필름마감/150*150*70</t>
    <phoneticPr fontId="4" type="noConversion"/>
  </si>
  <si>
    <t>도어스토퍼</t>
    <phoneticPr fontId="4" type="noConversion"/>
  </si>
  <si>
    <t>900*2100 문틀포함</t>
    <phoneticPr fontId="4" type="noConversion"/>
  </si>
  <si>
    <t>대회의실 간접등박스내부도장</t>
    <phoneticPr fontId="4" type="noConversion"/>
  </si>
  <si>
    <t>식</t>
    <phoneticPr fontId="4" type="noConversion"/>
  </si>
  <si>
    <t>900*2100필름마감</t>
    <phoneticPr fontId="4" type="noConversion"/>
  </si>
  <si>
    <t>1800*2100필름마감</t>
    <phoneticPr fontId="4" type="noConversion"/>
  </si>
  <si>
    <t>자재소운반</t>
    <phoneticPr fontId="199" type="noConversion"/>
  </si>
  <si>
    <t>자재대운반</t>
    <phoneticPr fontId="199" type="noConversion"/>
  </si>
  <si>
    <t>TH-Bar</t>
    <phoneticPr fontId="4" type="noConversion"/>
  </si>
  <si>
    <t>마이톤</t>
    <phoneticPr fontId="4" type="noConversion"/>
  </si>
  <si>
    <t>M-Bar</t>
    <phoneticPr fontId="4" type="noConversion"/>
  </si>
  <si>
    <t>석고보드</t>
    <phoneticPr fontId="4" type="noConversion"/>
  </si>
  <si>
    <t>GS9.5t 1겹</t>
    <phoneticPr fontId="4" type="noConversion"/>
  </si>
  <si>
    <t>하지합판</t>
    <phoneticPr fontId="4" type="noConversion"/>
  </si>
  <si>
    <t>THK=5MM</t>
    <phoneticPr fontId="4" type="noConversion"/>
  </si>
  <si>
    <t>픽쳐레일</t>
    <phoneticPr fontId="4" type="noConversion"/>
  </si>
  <si>
    <t>노출형</t>
    <phoneticPr fontId="4" type="noConversion"/>
  </si>
  <si>
    <t>4. 바닥공사</t>
    <phoneticPr fontId="4" type="noConversion"/>
  </si>
  <si>
    <t>5. 벽체공사</t>
    <phoneticPr fontId="4" type="noConversion"/>
  </si>
  <si>
    <t>6. 천정공사</t>
    <phoneticPr fontId="4" type="noConversion"/>
  </si>
  <si>
    <t>7. 창호공사</t>
    <phoneticPr fontId="4" type="noConversion"/>
  </si>
  <si>
    <t>GS9.5t 2겹</t>
    <phoneticPr fontId="4" type="noConversion"/>
  </si>
  <si>
    <t>등타공보강</t>
    <phoneticPr fontId="4" type="noConversion"/>
  </si>
  <si>
    <t>사각</t>
    <phoneticPr fontId="4" type="noConversion"/>
  </si>
  <si>
    <t>원형</t>
    <phoneticPr fontId="4" type="noConversion"/>
  </si>
  <si>
    <t>냉난방기 타공보강</t>
    <phoneticPr fontId="4" type="noConversion"/>
  </si>
  <si>
    <t>점검구</t>
    <phoneticPr fontId="4" type="noConversion"/>
  </si>
  <si>
    <t>ST'L/마감포함</t>
    <phoneticPr fontId="4" type="noConversion"/>
  </si>
  <si>
    <t>기존천정손보기</t>
    <phoneticPr fontId="4" type="noConversion"/>
  </si>
  <si>
    <t>디퓨져타공보강</t>
    <phoneticPr fontId="4" type="noConversion"/>
  </si>
  <si>
    <t>Ø300</t>
    <phoneticPr fontId="4" type="noConversion"/>
  </si>
  <si>
    <t>재료분리대</t>
    <phoneticPr fontId="4" type="noConversion"/>
  </si>
  <si>
    <t xml:space="preserve">데코타일 </t>
    <phoneticPr fontId="4" type="noConversion"/>
  </si>
  <si>
    <t>부자재 포함</t>
    <phoneticPr fontId="4" type="noConversion"/>
  </si>
  <si>
    <t>에칭시트</t>
    <phoneticPr fontId="4" type="noConversion"/>
  </si>
  <si>
    <t>안내도</t>
    <phoneticPr fontId="4" type="noConversion"/>
  </si>
  <si>
    <t>암막롤브라인드</t>
    <phoneticPr fontId="4" type="noConversion"/>
  </si>
  <si>
    <t>롤브라인드</t>
    <phoneticPr fontId="4" type="noConversion"/>
  </si>
  <si>
    <t>TV브라켓</t>
    <phoneticPr fontId="4" type="noConversion"/>
  </si>
  <si>
    <t>벽부형</t>
    <phoneticPr fontId="4" type="noConversion"/>
  </si>
  <si>
    <t>수동/방염</t>
    <phoneticPr fontId="4" type="noConversion"/>
  </si>
  <si>
    <t>마감코킹작업</t>
    <phoneticPr fontId="4" type="noConversion"/>
  </si>
  <si>
    <t>프로젝터/5000Ansi,WUXGA</t>
    <phoneticPr fontId="1" type="noConversion"/>
  </si>
  <si>
    <t>EB-2055U</t>
    <phoneticPr fontId="1" type="noConversion"/>
  </si>
  <si>
    <t>EA</t>
    <phoneticPr fontId="1" type="noConversion"/>
  </si>
  <si>
    <t>프로젝터 브라켓</t>
    <phoneticPr fontId="1" type="noConversion"/>
  </si>
  <si>
    <t>단브라켓</t>
    <phoneticPr fontId="1" type="noConversion"/>
  </si>
  <si>
    <t>전동스크린</t>
    <phoneticPr fontId="1" type="noConversion"/>
  </si>
  <si>
    <t>150인치</t>
    <phoneticPr fontId="1" type="noConversion"/>
  </si>
  <si>
    <t>무선리모컨</t>
    <phoneticPr fontId="1" type="noConversion"/>
  </si>
  <si>
    <t>A-OK</t>
    <phoneticPr fontId="1" type="noConversion"/>
  </si>
  <si>
    <t>AUDIO MIXER</t>
    <phoneticPr fontId="1" type="noConversion"/>
  </si>
  <si>
    <t>- EQ</t>
    <phoneticPr fontId="1" type="noConversion"/>
  </si>
  <si>
    <t>DKE-62</t>
    <phoneticPr fontId="1" type="noConversion"/>
  </si>
  <si>
    <t>- POWER AMP</t>
    <phoneticPr fontId="1" type="noConversion"/>
  </si>
  <si>
    <t>DKA-8002</t>
    <phoneticPr fontId="1" type="noConversion"/>
  </si>
  <si>
    <t>W/L HAND MIC</t>
    <phoneticPr fontId="1" type="noConversion"/>
  </si>
  <si>
    <t>DK-9000H</t>
    <phoneticPr fontId="1" type="noConversion"/>
  </si>
  <si>
    <t>SET</t>
    <phoneticPr fontId="1" type="noConversion"/>
  </si>
  <si>
    <t>P.D.U</t>
    <phoneticPr fontId="1" type="noConversion"/>
  </si>
  <si>
    <t>USP-2208M</t>
    <phoneticPr fontId="1" type="noConversion"/>
  </si>
  <si>
    <t>AUDIO RACK</t>
    <phoneticPr fontId="1" type="noConversion"/>
  </si>
  <si>
    <t>23U(믹서타입)</t>
    <phoneticPr fontId="1" type="noConversion"/>
  </si>
  <si>
    <t>케이블 및 잡자재</t>
    <phoneticPr fontId="1" type="noConversion"/>
  </si>
  <si>
    <t>프로젝터/3600Ansi,XGA</t>
    <phoneticPr fontId="1" type="noConversion"/>
  </si>
  <si>
    <t>EB-X41</t>
    <phoneticPr fontId="1" type="noConversion"/>
  </si>
  <si>
    <t>전동 스크린</t>
    <phoneticPr fontId="1" type="noConversion"/>
  </si>
  <si>
    <t>120인치</t>
    <phoneticPr fontId="1" type="noConversion"/>
  </si>
  <si>
    <t>무선 리모컨</t>
    <phoneticPr fontId="1" type="noConversion"/>
  </si>
  <si>
    <t>* 소회의실 2개소</t>
    <phoneticPr fontId="4" type="noConversion"/>
  </si>
  <si>
    <t>9. 가구공사</t>
    <phoneticPr fontId="4" type="noConversion"/>
  </si>
  <si>
    <t>11. 조명기기</t>
    <phoneticPr fontId="4" type="noConversion"/>
  </si>
  <si>
    <t>팀장책상</t>
    <phoneticPr fontId="4" type="noConversion"/>
  </si>
  <si>
    <t>1600*750*720</t>
    <phoneticPr fontId="4" type="noConversion"/>
  </si>
  <si>
    <t>책상</t>
    <phoneticPr fontId="4" type="noConversion"/>
  </si>
  <si>
    <t>1400*750*720</t>
    <phoneticPr fontId="4" type="noConversion"/>
  </si>
  <si>
    <t>사이드3단서랍</t>
    <phoneticPr fontId="4" type="noConversion"/>
  </si>
  <si>
    <t>의자</t>
    <phoneticPr fontId="4" type="noConversion"/>
  </si>
  <si>
    <t>645*645*1130</t>
    <phoneticPr fontId="4" type="noConversion"/>
  </si>
  <si>
    <t>1인 옷장</t>
    <phoneticPr fontId="4" type="noConversion"/>
  </si>
  <si>
    <t>200*750*1160</t>
    <phoneticPr fontId="4" type="noConversion"/>
  </si>
  <si>
    <t>* 이사장실</t>
    <phoneticPr fontId="4" type="noConversion"/>
  </si>
  <si>
    <t>소파테이블</t>
    <phoneticPr fontId="4" type="noConversion"/>
  </si>
  <si>
    <t>싱크대
(상,하부장)</t>
    <phoneticPr fontId="4" type="noConversion"/>
  </si>
  <si>
    <t>시공인건비</t>
    <phoneticPr fontId="4" type="noConversion"/>
  </si>
  <si>
    <t>매입평판등</t>
    <phoneticPr fontId="4" type="noConversion"/>
  </si>
  <si>
    <t>할로겐</t>
    <phoneticPr fontId="4" type="noConversion"/>
  </si>
  <si>
    <t>멀티2구</t>
    <phoneticPr fontId="4" type="noConversion"/>
  </si>
  <si>
    <t>다운라이트</t>
    <phoneticPr fontId="4" type="noConversion"/>
  </si>
  <si>
    <t>12. 전기공사</t>
    <phoneticPr fontId="4" type="noConversion"/>
  </si>
  <si>
    <t>13. 설비공사</t>
    <phoneticPr fontId="4" type="noConversion"/>
  </si>
  <si>
    <t>왁스작업포함</t>
    <phoneticPr fontId="4" type="noConversion"/>
  </si>
  <si>
    <t>폐기물반출</t>
    <phoneticPr fontId="4" type="noConversion"/>
  </si>
  <si>
    <t>폐기물운반</t>
    <phoneticPr fontId="4" type="noConversion"/>
  </si>
  <si>
    <t>대</t>
    <phoneticPr fontId="4" type="noConversion"/>
  </si>
  <si>
    <t>순간온수기</t>
    <phoneticPr fontId="4" type="noConversion"/>
  </si>
  <si>
    <t>30ℓ</t>
    <phoneticPr fontId="4" type="noConversion"/>
  </si>
  <si>
    <t>T5</t>
    <phoneticPr fontId="4" type="noConversion"/>
  </si>
  <si>
    <t>LED</t>
    <phoneticPr fontId="4" type="noConversion"/>
  </si>
  <si>
    <t>THK=9MM줄타공판/필름마감</t>
    <phoneticPr fontId="4" type="noConversion"/>
  </si>
  <si>
    <t>8. 사인 및 기타공사</t>
    <phoneticPr fontId="4" type="noConversion"/>
  </si>
  <si>
    <t>그라데이션시트</t>
    <phoneticPr fontId="4" type="noConversion"/>
  </si>
  <si>
    <t>운임포함</t>
    <phoneticPr fontId="4" type="noConversion"/>
  </si>
  <si>
    <t>H=20MM / 필름마감</t>
    <phoneticPr fontId="4" type="noConversion"/>
  </si>
  <si>
    <t>출입구도어후레임조성</t>
    <phoneticPr fontId="4" type="noConversion"/>
  </si>
  <si>
    <t>디밍용</t>
    <phoneticPr fontId="4" type="noConversion"/>
  </si>
  <si>
    <t>LED/디밍용</t>
    <phoneticPr fontId="4" type="noConversion"/>
  </si>
  <si>
    <t>조광기</t>
    <phoneticPr fontId="4" type="noConversion"/>
  </si>
  <si>
    <t xml:space="preserve"> SPEAKER</t>
    <phoneticPr fontId="1" type="noConversion"/>
  </si>
  <si>
    <t>* 전등설비공사</t>
    <phoneticPr fontId="4" type="noConversion"/>
  </si>
  <si>
    <t>경질비닐전선관</t>
  </si>
  <si>
    <t>HI 16 mm</t>
  </si>
  <si>
    <t>HI 22 mm</t>
  </si>
  <si>
    <t>1종금속제가요전선관</t>
  </si>
  <si>
    <t>16 mm 일반-비방수</t>
  </si>
  <si>
    <t>커넥터, 16 mm 일반-비방수</t>
  </si>
  <si>
    <t>개</t>
  </si>
  <si>
    <t>아우트렛박스</t>
  </si>
  <si>
    <t>8각 54㎜</t>
  </si>
  <si>
    <t>중형4각 54㎜</t>
  </si>
  <si>
    <t>스위치박스</t>
  </si>
  <si>
    <t>1 개용 54 mm</t>
  </si>
  <si>
    <t>2 개용 54 mm</t>
  </si>
  <si>
    <t>아우트렛박스 커버</t>
  </si>
  <si>
    <t>커버, 8각, 평형</t>
  </si>
  <si>
    <t>커버, 4각, 평형</t>
  </si>
  <si>
    <t>450/750V 내열비닐절연전선</t>
  </si>
  <si>
    <t>HFIX 1.78mm(2.5㎟)</t>
  </si>
  <si>
    <t>HFIX 2.25mm(4㎟)</t>
  </si>
  <si>
    <t>와이어콘넥터</t>
  </si>
  <si>
    <t>6 ㎟ x 2가닥</t>
  </si>
  <si>
    <t>[ 배관 부속재 ]</t>
  </si>
  <si>
    <t>전선관의 15 %</t>
  </si>
  <si>
    <t>식</t>
  </si>
  <si>
    <t>[ 소모 잡자재 ]</t>
  </si>
  <si>
    <t>전선, 전선관의 2 %</t>
  </si>
  <si>
    <t>노 무 비</t>
  </si>
  <si>
    <t>내선전공</t>
  </si>
  <si>
    <t>인</t>
  </si>
  <si>
    <t>[ 공 구 손 료 ]</t>
  </si>
  <si>
    <t>노무비의 3 %</t>
  </si>
  <si>
    <t>* 전열설비공사</t>
    <phoneticPr fontId="4" type="noConversion"/>
  </si>
  <si>
    <t>커버, 4각,2개용S/W (오목)</t>
  </si>
  <si>
    <t>접지용비닐절연전선(F-GV)</t>
  </si>
  <si>
    <t>4㎟</t>
  </si>
  <si>
    <t>폴리에틸렌 난연케이블</t>
  </si>
  <si>
    <t>0.6/1kv F-CV 3C×4㎟</t>
  </si>
  <si>
    <t>콘센트</t>
  </si>
  <si>
    <t>매입-접지형, 250V 2구</t>
  </si>
  <si>
    <t>개</t>
    <phoneticPr fontId="4" type="noConversion"/>
  </si>
  <si>
    <t>분전반</t>
    <phoneticPr fontId="4" type="noConversion"/>
  </si>
  <si>
    <t>저압케이블전공</t>
  </si>
  <si>
    <t>* 통신설비공사</t>
    <phoneticPr fontId="4" type="noConversion"/>
  </si>
  <si>
    <t>UTP 케이블</t>
  </si>
  <si>
    <t>모듈라짹</t>
  </si>
  <si>
    <t>매입용, Cat.5E 2구</t>
  </si>
  <si>
    <t>RJ45</t>
    <phoneticPr fontId="4" type="noConversion"/>
  </si>
  <si>
    <t>통신내선공</t>
  </si>
  <si>
    <t>* 방송설비공사</t>
    <phoneticPr fontId="4" type="noConversion"/>
  </si>
  <si>
    <t>스피커선</t>
    <phoneticPr fontId="4" type="noConversion"/>
  </si>
  <si>
    <t>5C</t>
    <phoneticPr fontId="4" type="noConversion"/>
  </si>
  <si>
    <t>* 소방설비공사</t>
    <phoneticPr fontId="4" type="noConversion"/>
  </si>
  <si>
    <t>SF 후렉쉬볼</t>
    <phoneticPr fontId="4" type="noConversion"/>
  </si>
  <si>
    <t xml:space="preserve"> 16 mm</t>
    <phoneticPr fontId="4" type="noConversion"/>
  </si>
  <si>
    <t>유도등</t>
    <phoneticPr fontId="4" type="noConversion"/>
  </si>
  <si>
    <t>소형60분용</t>
    <phoneticPr fontId="4" type="noConversion"/>
  </si>
  <si>
    <t>중형60분용</t>
    <phoneticPr fontId="4" type="noConversion"/>
  </si>
  <si>
    <t>감지기</t>
    <phoneticPr fontId="4" type="noConversion"/>
  </si>
  <si>
    <t>광전식</t>
    <phoneticPr fontId="4" type="noConversion"/>
  </si>
  <si>
    <t xml:space="preserve"> 스피커</t>
    <phoneticPr fontId="4" type="noConversion"/>
  </si>
  <si>
    <t>6"</t>
    <phoneticPr fontId="4" type="noConversion"/>
  </si>
  <si>
    <t>전등/전열/통신/방송/소방공사</t>
    <phoneticPr fontId="4" type="noConversion"/>
  </si>
  <si>
    <t>* 급배수공사</t>
    <phoneticPr fontId="4" type="noConversion"/>
  </si>
  <si>
    <t>급배수 공사</t>
    <phoneticPr fontId="4" type="noConversion"/>
  </si>
  <si>
    <t>(재료비+직접노무비)×요율</t>
    <phoneticPr fontId="4" type="noConversion"/>
  </si>
  <si>
    <t>(재료비+노무비)×요율</t>
    <phoneticPr fontId="4" type="noConversion"/>
  </si>
  <si>
    <t>(재료비+노무비+경비)×요율</t>
    <phoneticPr fontId="4" type="noConversion"/>
  </si>
  <si>
    <t>DMX-1642</t>
    <phoneticPr fontId="1" type="noConversion"/>
  </si>
  <si>
    <t>마이크스탠드</t>
    <phoneticPr fontId="1" type="noConversion"/>
  </si>
  <si>
    <t>테이블룡</t>
    <phoneticPr fontId="1" type="noConversion"/>
  </si>
  <si>
    <t>CS-4.5/2</t>
    <phoneticPr fontId="4" type="noConversion"/>
  </si>
  <si>
    <t>전동스크린타공보강</t>
    <phoneticPr fontId="4" type="noConversion"/>
  </si>
  <si>
    <t>1.0TON / 폐기물처리비 포함</t>
    <phoneticPr fontId="199" type="noConversion"/>
  </si>
  <si>
    <t>OA 플로어철거</t>
    <phoneticPr fontId="4" type="noConversion"/>
  </si>
  <si>
    <t>경랑벽체철거</t>
    <phoneticPr fontId="4" type="noConversion"/>
  </si>
  <si>
    <t>7 m2</t>
    <phoneticPr fontId="4" type="noConversion"/>
  </si>
  <si>
    <t>7.5 m2</t>
    <phoneticPr fontId="4" type="noConversion"/>
  </si>
  <si>
    <t>식</t>
    <phoneticPr fontId="4" type="noConversion"/>
  </si>
  <si>
    <t>GS9.5t 2겹양면</t>
    <phoneticPr fontId="4" type="noConversion"/>
  </si>
  <si>
    <t>* AD Wall</t>
    <phoneticPr fontId="4" type="noConversion"/>
  </si>
  <si>
    <t>* 응접실</t>
    <phoneticPr fontId="4" type="noConversion"/>
  </si>
  <si>
    <t>* 일반사무용</t>
    <phoneticPr fontId="4" type="noConversion"/>
  </si>
  <si>
    <t>국장책상</t>
    <phoneticPr fontId="4" type="noConversion"/>
  </si>
  <si>
    <t>1800*750*720</t>
    <phoneticPr fontId="4" type="noConversion"/>
  </si>
  <si>
    <t>400*500*720</t>
    <phoneticPr fontId="4" type="noConversion"/>
  </si>
  <si>
    <t>원형테이블</t>
    <phoneticPr fontId="4" type="noConversion"/>
  </si>
  <si>
    <t>D900</t>
    <phoneticPr fontId="4" type="noConversion"/>
  </si>
  <si>
    <t>메쉬팔무 등받이 회의용의자</t>
    <phoneticPr fontId="4" type="noConversion"/>
  </si>
  <si>
    <t>1800*900*720</t>
    <phoneticPr fontId="4" type="noConversion"/>
  </si>
  <si>
    <t>4인회의테이블 플러스이엑스</t>
    <phoneticPr fontId="4" type="noConversion"/>
  </si>
  <si>
    <t>* 기획실장실</t>
    <phoneticPr fontId="4" type="noConversion"/>
  </si>
  <si>
    <t>시티 매틱 (틸팅 시스템) 팔무 의자</t>
  </si>
  <si>
    <t>CH-1100 세미나 테이블</t>
  </si>
  <si>
    <t xml:space="preserve"> W1500xD500xH750</t>
  </si>
  <si>
    <t>W2560xD2100xH750</t>
  </si>
  <si>
    <t>W810xD770xH1250/1315</t>
  </si>
  <si>
    <t>1인W890xD820xH910인조가죽</t>
  </si>
  <si>
    <t>W1500xD650xH480</t>
  </si>
  <si>
    <t>W480xD700xH520</t>
  </si>
  <si>
    <t>W834xD450xH2000</t>
  </si>
  <si>
    <t>W1050xD450xH2000</t>
  </si>
  <si>
    <t>TV장</t>
  </si>
  <si>
    <t>W1200xD400xH630</t>
  </si>
  <si>
    <t>책상세트</t>
    <phoneticPr fontId="4" type="noConversion"/>
  </si>
  <si>
    <t>소파</t>
    <phoneticPr fontId="4" type="noConversion"/>
  </si>
  <si>
    <t>전화대</t>
    <phoneticPr fontId="4" type="noConversion"/>
  </si>
  <si>
    <t>오픈장</t>
    <phoneticPr fontId="4" type="noConversion"/>
  </si>
  <si>
    <t>양문장</t>
    <phoneticPr fontId="4" type="noConversion"/>
  </si>
  <si>
    <t>옷장 및 다용도장</t>
    <phoneticPr fontId="4" type="noConversion"/>
  </si>
  <si>
    <t>W1600xD400xH855</t>
  </si>
  <si>
    <t>Φ2100 * H750</t>
  </si>
  <si>
    <t>W630xD670xH1025</t>
  </si>
  <si>
    <t>고급조각원탁</t>
    <phoneticPr fontId="4" type="noConversion"/>
  </si>
  <si>
    <t>고정 원탁의자</t>
    <phoneticPr fontId="4" type="noConversion"/>
  </si>
  <si>
    <t>WNT203회의용탁자</t>
  </si>
  <si>
    <t>W2100xD1000xH750</t>
  </si>
  <si>
    <t>라운드 상석 1인용 :</t>
  </si>
  <si>
    <t>1536xD718xH750</t>
  </si>
  <si>
    <t>W1600xD618xH750</t>
  </si>
  <si>
    <t>W650xD680xH1170/1220</t>
  </si>
  <si>
    <t xml:space="preserve">HFC-332 스킨 체어 (중) </t>
  </si>
  <si>
    <t>W610xD600xH980/1060</t>
  </si>
  <si>
    <t>연결회의 테이블</t>
    <phoneticPr fontId="4" type="noConversion"/>
  </si>
  <si>
    <t>의자 대</t>
    <phoneticPr fontId="4" type="noConversion"/>
  </si>
  <si>
    <t>* 휴게실 및 기타</t>
    <phoneticPr fontId="4" type="noConversion"/>
  </si>
  <si>
    <t>붙박이 소파</t>
  </si>
  <si>
    <t>붙박이 소파테이블</t>
  </si>
  <si>
    <t>700*700</t>
  </si>
  <si>
    <t>다목적 음료대</t>
  </si>
  <si>
    <t>싱크 + 다목적 음료대</t>
  </si>
  <si>
    <t>3인</t>
  </si>
  <si>
    <t>1인</t>
  </si>
  <si>
    <t>1100*550*H470</t>
  </si>
  <si>
    <t>카페 테이블</t>
  </si>
  <si>
    <t>카페 의자</t>
  </si>
  <si>
    <t>콜린</t>
  </si>
  <si>
    <t>안락소파</t>
    <phoneticPr fontId="4" type="noConversion"/>
  </si>
  <si>
    <t>화이트크롬</t>
    <phoneticPr fontId="4" type="noConversion"/>
  </si>
  <si>
    <t>* 콜센터</t>
    <phoneticPr fontId="4" type="noConversion"/>
  </si>
  <si>
    <t>*'전용 838, 공용155</t>
    <phoneticPr fontId="4" type="noConversion"/>
  </si>
  <si>
    <t>차음 GS12.5t 2겹단면</t>
    <phoneticPr fontId="4" type="noConversion"/>
  </si>
  <si>
    <t>차음 GS12.5t 2겹양면</t>
    <phoneticPr fontId="4" type="noConversion"/>
  </si>
  <si>
    <t>직각 루바</t>
    <phoneticPr fontId="4" type="noConversion"/>
  </si>
  <si>
    <t>40*40</t>
    <phoneticPr fontId="4" type="noConversion"/>
  </si>
  <si>
    <t>루바 필름취부</t>
    <phoneticPr fontId="4" type="noConversion"/>
  </si>
  <si>
    <t>방염</t>
    <phoneticPr fontId="4" type="noConversion"/>
  </si>
  <si>
    <t>LED screen 구조틀</t>
    <phoneticPr fontId="4" type="noConversion"/>
  </si>
  <si>
    <t>9T MDF</t>
    <phoneticPr fontId="4" type="noConversion"/>
  </si>
  <si>
    <t>지정무늬</t>
    <phoneticPr fontId="4" type="noConversion"/>
  </si>
  <si>
    <t>갈바/필름마감/200*150*70</t>
    <phoneticPr fontId="4" type="noConversion"/>
  </si>
  <si>
    <t>간접등박스내부도장</t>
    <phoneticPr fontId="4" type="noConversion"/>
  </si>
  <si>
    <t>H=200</t>
    <phoneticPr fontId="4" type="noConversion"/>
  </si>
  <si>
    <t>뎀바보드</t>
    <phoneticPr fontId="4" type="noConversion"/>
  </si>
  <si>
    <t>직각 12T</t>
    <phoneticPr fontId="4" type="noConversion"/>
  </si>
  <si>
    <t>도어후레임조성</t>
    <phoneticPr fontId="4" type="noConversion"/>
  </si>
  <si>
    <t>* 직원휴게실 7층</t>
    <phoneticPr fontId="4" type="noConversion"/>
  </si>
  <si>
    <t>돌출형선반</t>
    <phoneticPr fontId="4" type="noConversion"/>
  </si>
  <si>
    <t>MDF 9T/필름마감/1000*400*150</t>
    <phoneticPr fontId="4" type="noConversion"/>
  </si>
  <si>
    <t>D=300MM / 필름마감</t>
    <phoneticPr fontId="4" type="noConversion"/>
  </si>
  <si>
    <t>* 직원휴게실 8층</t>
    <phoneticPr fontId="4" type="noConversion"/>
  </si>
  <si>
    <t>* 사무공간 7층</t>
    <phoneticPr fontId="4" type="noConversion"/>
  </si>
  <si>
    <t>직각 12T / 방염</t>
    <phoneticPr fontId="4" type="noConversion"/>
  </si>
  <si>
    <t>* 사무공간 8층</t>
    <phoneticPr fontId="4" type="noConversion"/>
  </si>
  <si>
    <t>* 공용회의실 3개소</t>
    <phoneticPr fontId="4" type="noConversion"/>
  </si>
  <si>
    <t>* 창고 및 복도</t>
    <phoneticPr fontId="4" type="noConversion"/>
  </si>
  <si>
    <t>미디어기기 벽부장</t>
    <phoneticPr fontId="4" type="noConversion"/>
  </si>
  <si>
    <t>18T MDF / 필름마감</t>
    <phoneticPr fontId="4" type="noConversion"/>
  </si>
  <si>
    <t>갈바/필름마감/100*100*40</t>
    <phoneticPr fontId="4" type="noConversion"/>
  </si>
  <si>
    <t>H=100</t>
    <phoneticPr fontId="4" type="noConversion"/>
  </si>
  <si>
    <t xml:space="preserve"> 공사원가 50억원 미만</t>
    <phoneticPr fontId="1" type="noConversion"/>
  </si>
  <si>
    <t>5억미만일반건설공사(갑)</t>
    <phoneticPr fontId="1" type="noConversion"/>
  </si>
  <si>
    <t>모든 건설공사 적용</t>
    <phoneticPr fontId="1" type="noConversion"/>
  </si>
  <si>
    <t xml:space="preserve"> 추정금액 1억원이상의 건설공사</t>
    <phoneticPr fontId="4" type="noConversion"/>
  </si>
  <si>
    <t>50억미만 6개월이하</t>
    <phoneticPr fontId="1" type="noConversion"/>
  </si>
  <si>
    <t>공사규모 5억미만</t>
    <phoneticPr fontId="1" type="noConversion"/>
  </si>
  <si>
    <t>공사규모 5억미만 15%</t>
    <phoneticPr fontId="1" type="noConversion"/>
  </si>
  <si>
    <t>Gal;v 1.2T / 60*35</t>
    <phoneticPr fontId="4" type="noConversion"/>
  </si>
  <si>
    <t>900*2,100 / 부속포함</t>
    <phoneticPr fontId="4" type="noConversion"/>
  </si>
  <si>
    <t>메인입구 스카시</t>
    <phoneticPr fontId="4" type="noConversion"/>
  </si>
  <si>
    <t>아크릴8t, H:200  도장포함</t>
    <phoneticPr fontId="4" type="noConversion"/>
  </si>
  <si>
    <t>엘리베이터홀 스카시 안내판</t>
    <phoneticPr fontId="4" type="noConversion"/>
  </si>
  <si>
    <t>아크릴3t 베이스/스카시 도장포함</t>
    <phoneticPr fontId="4" type="noConversion"/>
  </si>
  <si>
    <t>2200*600*2100/상판인조석마감</t>
    <phoneticPr fontId="4" type="noConversion"/>
  </si>
  <si>
    <t>외부간판</t>
    <phoneticPr fontId="4" type="noConversion"/>
  </si>
  <si>
    <t>갈바기초 + 고무스카시(도색 H500)</t>
    <phoneticPr fontId="4" type="noConversion"/>
  </si>
  <si>
    <t>조</t>
    <phoneticPr fontId="4" type="noConversion"/>
  </si>
  <si>
    <t>천정걸이형 부서명판</t>
    <phoneticPr fontId="4" type="noConversion"/>
  </si>
  <si>
    <t>포맥스 + 실사배접 + 와이어</t>
    <phoneticPr fontId="4" type="noConversion"/>
  </si>
  <si>
    <t>조</t>
    <phoneticPr fontId="4" type="noConversion"/>
  </si>
  <si>
    <t>1200*300/LED</t>
    <phoneticPr fontId="4" type="noConversion"/>
  </si>
  <si>
    <t>Cat.5E 8P</t>
    <phoneticPr fontId="4" type="noConversion"/>
  </si>
  <si>
    <t>식</t>
    <phoneticPr fontId="4" type="noConversion"/>
  </si>
  <si>
    <t>14. 기존사무실 철거 및 원상복원 공사</t>
    <phoneticPr fontId="4" type="noConversion"/>
  </si>
  <si>
    <t>마이톤 / 15*300*1210 TH-Bar용</t>
    <phoneticPr fontId="4" type="noConversion"/>
  </si>
  <si>
    <t xml:space="preserve">집텍스 </t>
    <phoneticPr fontId="4" type="noConversion"/>
  </si>
  <si>
    <t>천정철거</t>
    <phoneticPr fontId="4" type="noConversion"/>
  </si>
  <si>
    <t>경량벽체철거</t>
    <phoneticPr fontId="4" type="noConversion"/>
  </si>
  <si>
    <t>* 기존사무실 철거</t>
    <phoneticPr fontId="4" type="noConversion"/>
  </si>
  <si>
    <t>* 기존사무실 원상복원</t>
    <phoneticPr fontId="4" type="noConversion"/>
  </si>
  <si>
    <t>바닥철거</t>
    <phoneticPr fontId="4" type="noConversion"/>
  </si>
  <si>
    <t>GS9.5t 2겹단면</t>
    <phoneticPr fontId="4" type="noConversion"/>
  </si>
  <si>
    <t>차음GS12.5t 2겹단면</t>
    <phoneticPr fontId="4" type="noConversion"/>
  </si>
  <si>
    <t>그라스울 / 크린매트 T50</t>
    <phoneticPr fontId="4" type="noConversion"/>
  </si>
  <si>
    <t>카펫타일</t>
    <phoneticPr fontId="4" type="noConversion"/>
  </si>
  <si>
    <t>데코타일</t>
    <phoneticPr fontId="4" type="noConversion"/>
  </si>
  <si>
    <t>엘지이코노</t>
    <phoneticPr fontId="4" type="noConversion"/>
  </si>
  <si>
    <t>페인트</t>
    <phoneticPr fontId="4" type="noConversion"/>
  </si>
  <si>
    <t>부분보수부</t>
    <phoneticPr fontId="4" type="noConversion"/>
  </si>
  <si>
    <t>이전설치비</t>
    <phoneticPr fontId="1" type="noConversion"/>
  </si>
  <si>
    <t>이전 및 설치</t>
    <phoneticPr fontId="1" type="noConversion"/>
  </si>
  <si>
    <t>10. 영상 및 음향 이전 공사</t>
    <phoneticPr fontId="4" type="noConversion"/>
  </si>
  <si>
    <t>영상 및 음향 이전공사</t>
    <phoneticPr fontId="4" type="noConversion"/>
  </si>
  <si>
    <t>,=</t>
    <phoneticPr fontId="4" type="noConversion"/>
  </si>
  <si>
    <t>폴딩도어</t>
    <phoneticPr fontId="4" type="noConversion"/>
  </si>
  <si>
    <t>W637xH2360</t>
    <phoneticPr fontId="4" type="noConversion"/>
  </si>
  <si>
    <t>데코타일/카펫타일 용</t>
    <phoneticPr fontId="4" type="noConversion"/>
  </si>
  <si>
    <t>입구바닥철거</t>
    <phoneticPr fontId="4" type="noConversion"/>
  </si>
  <si>
    <t>P-tile</t>
    <phoneticPr fontId="4" type="noConversion"/>
  </si>
  <si>
    <t>6인치 / 20W</t>
    <phoneticPr fontId="4" type="noConversion"/>
  </si>
  <si>
    <t>6인치 / 20W 디밍용</t>
    <phoneticPr fontId="4" type="noConversion"/>
  </si>
  <si>
    <t>상폐장</t>
    <phoneticPr fontId="4" type="noConversion"/>
  </si>
  <si>
    <t>W800xD400xH1985</t>
    <phoneticPr fontId="4" type="noConversion"/>
  </si>
  <si>
    <t>후레임 필름취부</t>
    <phoneticPr fontId="4" type="noConversion"/>
  </si>
  <si>
    <t>M2</t>
    <phoneticPr fontId="4" type="noConversion"/>
  </si>
  <si>
    <t>가구철거</t>
    <phoneticPr fontId="4" type="noConversion"/>
  </si>
  <si>
    <t>붙박이장 / W8000 * D400</t>
    <phoneticPr fontId="4" type="noConversion"/>
  </si>
  <si>
    <t>사 업 명  : 학교안전공제중앙회 사무실 인테리어 공사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</si>
</sst>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0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.0"/>
    <numFmt numFmtId="177" formatCode="0.0_ "/>
    <numFmt numFmtId="178" formatCode="_-* #,##0.0_-;\-* #,##0.0_-;_-* &quot;-&quot;_-;_-@_-"/>
    <numFmt numFmtId="179" formatCode="_-* #,##0.00_-;\-* #,##0.00_-;_-* &quot;-&quot;_-;_-@_-"/>
    <numFmt numFmtId="180" formatCode="#."/>
    <numFmt numFmtId="181" formatCode="#"/>
    <numFmt numFmtId="182" formatCode="#,##0.000"/>
    <numFmt numFmtId="183" formatCode="&quot;₩&quot;\!\$#\!\,##0_);[Red]&quot;₩&quot;\!\(&quot;₩&quot;\!\$#\!\,##0&quot;₩&quot;\!\)"/>
    <numFmt numFmtId="184" formatCode="0\!.0000000000000000"/>
    <numFmt numFmtId="185" formatCode="&quot;$&quot;#\!\,##0\!.00_);[Red]&quot;₩&quot;\!\(&quot;$&quot;#\!\,##0\!.00&quot;₩&quot;\!\)"/>
    <numFmt numFmtId="186" formatCode="_-&quot;₩&quot;* #,##0_-;&quot;₩&quot;&quot;₩&quot;&quot;₩&quot;&quot;₩&quot;&quot;₩&quot;&quot;₩&quot;&quot;₩&quot;&quot;₩&quot;&quot;₩&quot;&quot;₩&quot;&quot;₩&quot;\-&quot;₩&quot;* #,##0_-;_-&quot;₩&quot;* &quot;-&quot;_-;_-@_-"/>
    <numFmt numFmtId="187" formatCode="_(&quot;$&quot;* #,##0.00_);_(&quot;$&quot;* \(#,##0.00\);_(&quot;$&quot;* &quot;-&quot;??_);_(@_)"/>
    <numFmt numFmtId="188" formatCode="_ &quot;₩&quot;* #,##0_ ;_ &quot;₩&quot;* \-#,##0_ ;_ &quot;₩&quot;* &quot;-&quot;_ ;_ @_ "/>
    <numFmt numFmtId="189" formatCode="_ &quot;₩&quot;* #,##0.00_ ;_ &quot;₩&quot;* \-#,##0.00_ ;_ &quot;₩&quot;* &quot;-&quot;??_ ;_ @_ "/>
    <numFmt numFmtId="190" formatCode="_ * #,##0_ ;_ * \-#,##0_ ;_ * &quot;-&quot;_ ;_ @_ "/>
    <numFmt numFmtId="191" formatCode="_ * #,##0.00_ ;_ * \-#,##0.00_ ;_ * &quot;-&quot;??_ ;_ @_ "/>
    <numFmt numFmtId="192" formatCode="&quot;₩&quot;#,##0;[Red]&quot;₩&quot;&quot;₩&quot;&quot;₩&quot;&quot;₩&quot;&quot;₩&quot;&quot;₩&quot;&quot;₩&quot;&quot;₩&quot;&quot;₩&quot;&quot;₩&quot;&quot;₩&quot;\-&quot;₩&quot;#,##0"/>
    <numFmt numFmtId="193" formatCode="_-* #,##0.0_-;&quot;₩&quot;\!\-* #,##0.0_-;_-* &quot;-&quot;_-;_-@_-"/>
    <numFmt numFmtId="194" formatCode="#,##0.0;[Red]#,##0.0;&quot; &quot;"/>
    <numFmt numFmtId="195" formatCode="0.000"/>
    <numFmt numFmtId="196" formatCode="0.0000%"/>
    <numFmt numFmtId="197" formatCode="#,##0.0000"/>
    <numFmt numFmtId="198" formatCode="#,##0.00;[Red]#,##0.00;&quot; &quot;"/>
    <numFmt numFmtId="199" formatCode="yy&quot;년&quot;m&quot;월&quot;d&quot;일&quot;"/>
    <numFmt numFmtId="200" formatCode="&quot;₩&quot;#,##0;&quot;₩&quot;&quot;₩&quot;&quot;₩&quot;&quot;₩&quot;\-#,##0"/>
    <numFmt numFmtId="201" formatCode="General_)"/>
    <numFmt numFmtId="202" formatCode="&quot;₩&quot;&quot;₩&quot;\!\!\$#,##0_);[Red]&quot;₩&quot;&quot;₩&quot;\!\!\(&quot;₩&quot;&quot;₩&quot;\!\!\$#,##0&quot;₩&quot;&quot;₩&quot;\!\!\)"/>
    <numFmt numFmtId="203" formatCode="#,##0;[Red]&quot;△&quot;#,##0"/>
    <numFmt numFmtId="204" formatCode="?/?#"/>
    <numFmt numFmtId="205" formatCode="[Red]#,##0"/>
    <numFmt numFmtId="206" formatCode="_-* #,##0;\-* #,##0;_-* &quot;-&quot;;_-@"/>
    <numFmt numFmtId="207" formatCode=";;;"/>
    <numFmt numFmtId="208" formatCode="_-* #,##0.00_-;&quot;₩&quot;&quot;₩&quot;&quot;₩&quot;&quot;₩&quot;&quot;₩&quot;\-* #,##0.00_-;_-* &quot;-&quot;??_-;_-@_-"/>
    <numFmt numFmtId="209" formatCode="_-* #,##0_-;&quot;₩&quot;\!\-* #,##0_-;_-* &quot;-&quot;_-;_-@_-"/>
    <numFmt numFmtId="210" formatCode="#\!\,##0;&quot;₩&quot;\!\-#\!\,##0\!.00"/>
    <numFmt numFmtId="211" formatCode="#,##0;\-#,##0.00"/>
    <numFmt numFmtId="212" formatCode="&quot;₩&quot;#,##0;[Red]&quot;₩&quot;&quot;₩&quot;&quot;₩&quot;&quot;₩&quot;\-#,##0"/>
    <numFmt numFmtId="213" formatCode="_ * #,##0_ ;_ * &quot;₩&quot;\!\-#,##0_ ;_ * &quot;-&quot;_ ;_ @_ "/>
    <numFmt numFmtId="214" formatCode="#,##0&quot; &quot;;[Red]&quot;△&quot;#,##0&quot; &quot;"/>
    <numFmt numFmtId="215" formatCode="* #,##0&quot; &quot;;[Red]* &quot;△&quot;#,##0&quot; &quot;;* @"/>
    <numFmt numFmtId="216" formatCode="_-* #,##0.000_-;\-* #,##0.000_-;_-* &quot;-&quot;_-;_-@_-"/>
    <numFmt numFmtId="217" formatCode="#,##0.####;[Red]&quot;△&quot;#,##0.####"/>
    <numFmt numFmtId="218" formatCode="#,##0.00##;[Red]&quot;△&quot;#,##0.00##"/>
    <numFmt numFmtId="219" formatCode="&quot;₩&quot;#,##0.00;[Red]&quot;₩&quot;\-#,##0.00"/>
    <numFmt numFmtId="220" formatCode="&quot;₩&quot;#,##0;[Red]&quot;₩&quot;\-#,##0"/>
    <numFmt numFmtId="221" formatCode="&quot;₩&quot;#,##0;[Red]&quot;₩&quot;\-&quot;₩&quot;#,##0"/>
    <numFmt numFmtId="222" formatCode="&quot;₩&quot;#,##0;&quot;₩&quot;\-&quot;₩&quot;#,##0"/>
    <numFmt numFmtId="223" formatCode="&quot;₩&quot;#,##0.00;&quot;₩&quot;&quot;₩&quot;&quot;₩&quot;&quot;₩&quot;\-#,##0.00"/>
    <numFmt numFmtId="224" formatCode="_-&quot;$&quot;* #,##0_-;\-&quot;$&quot;* #,##0_-;_-&quot;$&quot;* &quot;-&quot;_-;_-@_-"/>
    <numFmt numFmtId="225" formatCode="&quot;$&quot;#,##0.00;[Red]\-&quot;$&quot;#,##0.00"/>
    <numFmt numFmtId="226" formatCode="&quot;$&quot;#,##0.00_);\(&quot;$&quot;#,##0.00\)"/>
    <numFmt numFmtId="227" formatCode="_-&quot;₩&quot;* #,##0_-;&quot;₩&quot;\!\-&quot;₩&quot;* #,##0_-;_-&quot;₩&quot;* &quot;-&quot;_-;_-@_-"/>
    <numFmt numFmtId="228" formatCode="_(&quot;$&quot;* #,##0_);_(&quot;$&quot;* \(#,##0\);_(&quot;$&quot;* &quot;-&quot;_);_(@_)"/>
    <numFmt numFmtId="229" formatCode="&quot;$&quot;#,##0_);[Red]\(&quot;$&quot;#,##0\)"/>
    <numFmt numFmtId="230" formatCode="_-&quot;₩&quot;* #,##0.00_-;&quot;₩&quot;\!\-&quot;₩&quot;* #,##0.00_-;_-&quot;₩&quot;* &quot;-&quot;??_-;_-@_-"/>
    <numFmt numFmtId="231" formatCode="&quot;$&quot;#,##0.00_);[Red]\(&quot;$&quot;#,##0.00\)"/>
    <numFmt numFmtId="232" formatCode="_-* #,##0.00_-;&quot;₩&quot;\!\-* #,##0.00_-;_-* &quot;-&quot;??_-;_-@_-"/>
    <numFmt numFmtId="233" formatCode="&quot;₩&quot;#,##0;\(&quot;₩&quot;#,##0.00\)"/>
    <numFmt numFmtId="234" formatCode="#,##0.0_);\(#,##0.0\)"/>
    <numFmt numFmtId="235" formatCode="_(* #,##0.0000_);_(* \(#,##0.0000\);_(* &quot;-&quot;??_);_(@_)"/>
    <numFmt numFmtId="236" formatCode="0.00000&quot;  &quot;"/>
    <numFmt numFmtId="237" formatCode="###0;[Red]\-###0"/>
    <numFmt numFmtId="238" formatCode="_-* #,##0.00\ &quot;$&quot;_-;\-* #,##0.00\ &quot;$&quot;_-;_-* &quot;-&quot;??\ &quot;$&quot;_-;_-@_-"/>
    <numFmt numFmtId="239" formatCode="0.0%;\(0.0%\)"/>
    <numFmt numFmtId="240" formatCode="0.0000000"/>
    <numFmt numFmtId="241" formatCode="yyyy&quot;年&quot;&quot;₩&quot;&quot;₩&quot;&quot;₩&quot;&quot;₩&quot;\ mm&quot;月&quot;&quot;₩&quot;&quot;₩&quot;&quot;₩&quot;&quot;₩&quot;\ dd&quot;日&quot;"/>
    <numFmt numFmtId="242" formatCode="#,##0;&quot;₩&quot;\!\(#,##0&quot;₩&quot;\!\)"/>
    <numFmt numFmtId="243" formatCode="#,##0;\(#,##0\)"/>
    <numFmt numFmtId="244" formatCode="#,##0.00\ &quot;Pts&quot;;\-#,##0.00\ &quot;Pts&quot;"/>
    <numFmt numFmtId="245" formatCode="#,##0.00&quot;₩&quot;\!\ &quot;kr&quot;;[Red]&quot;₩&quot;\!\-#,##0.00&quot;₩&quot;\!\ &quot;kr&quot;"/>
    <numFmt numFmtId="246" formatCode="m\o\n\th\ d\,\ yyyy"/>
    <numFmt numFmtId="247" formatCode="#,##0.000000000;[Red]&quot;-&quot;#,##0.000000000"/>
    <numFmt numFmtId="248" formatCode="_-* #,##0&quot;₩&quot;\!\ _k_r_-;&quot;₩&quot;\!\-* #,##0&quot;₩&quot;\!\ _k_r_-;_-* &quot;-&quot;&quot;₩&quot;\!\ _k_r_-;_-@_-"/>
    <numFmt numFmtId="249" formatCode="#,##0.0000000;[Red]\-#,##0.0000000"/>
    <numFmt numFmtId="250" formatCode="_-[$€-2]* #,##0.00_-;\-[$€-2]* #,##0.00_-;_-[$€-2]* &quot;-&quot;??_-"/>
    <numFmt numFmtId="251" formatCode="&quot;Fr.&quot;\ #,##0;[Red]&quot;Fr.&quot;\ \-#,##0"/>
    <numFmt numFmtId="252" formatCode="&quot;Fr.&quot;\ #,##0.00;[Red]&quot;Fr.&quot;\ \-#,##0.00"/>
    <numFmt numFmtId="253" formatCode="&quot;₩&quot;#,##0.00;&quot;₩&quot;\-#,##0.00"/>
    <numFmt numFmtId="254" formatCode="#0.0%"/>
    <numFmt numFmtId="255" formatCode="mmm\.yy"/>
    <numFmt numFmtId="256" formatCode="0.00_);[Red]\(0.00\)"/>
    <numFmt numFmtId="257" formatCode="#,##0.00000000;[Red]\-#,##0.00000000"/>
    <numFmt numFmtId="258" formatCode="#,##0.000000000;[Red]\-#,##0.000000000"/>
    <numFmt numFmtId="259" formatCode="#,##0\ &quot;DM&quot;;[Red]\-#,##0\ &quot;DM&quot;"/>
    <numFmt numFmtId="260" formatCode="#,##0.00\ &quot;DM&quot;;[Red]\-#,##0.00\ &quot;DM&quot;"/>
    <numFmt numFmtId="261" formatCode="&quot;₩&quot;#,##0;[Red]&quot;₩&quot;&quot;₩&quot;\-#,##0"/>
    <numFmt numFmtId="262" formatCode="#,##0;[Red]&quot;-&quot;#,##0"/>
    <numFmt numFmtId="263" formatCode="#,##0.00;[Red]&quot;-&quot;#,##0.00"/>
    <numFmt numFmtId="264" formatCode="&quot;$&quot;#,##0_);\(&quot;$&quot;#,##0\)"/>
    <numFmt numFmtId="265" formatCode="#,##0;&quot;₩&quot;&quot;₩&quot;&quot;₩&quot;&quot;₩&quot;&quot;₩&quot;&quot;₩&quot;&quot;₩&quot;&quot;₩&quot;&quot;₩&quot;&quot;₩&quot;&quot;₩&quot;&quot;₩&quot;&quot;₩&quot;\(#,##0&quot;₩&quot;&quot;₩&quot;&quot;₩&quot;&quot;₩&quot;&quot;₩&quot;&quot;₩&quot;&quot;₩&quot;&quot;₩&quot;&quot;₩&quot;&quot;₩&quot;&quot;₩&quot;&quot;₩&quot;&quot;₩&quot;\)"/>
    <numFmt numFmtId="266" formatCode="00.00"/>
    <numFmt numFmtId="267" formatCode="_-* #,##0.00\ &quot;Kc&quot;_-;\-* #,##0.00\ &quot;Kc&quot;_-;_-* &quot;-&quot;??\ &quot;Kc&quot;_-;_-@_-"/>
    <numFmt numFmtId="268" formatCode="&quot;₩&quot;#,##0.00;&quot;₩&quot;&quot;₩&quot;&quot;₩&quot;&quot;₩&quot;&quot;₩&quot;\-#,##0.00"/>
    <numFmt numFmtId="269" formatCode="_ &quot;₩&quot;* #,##0.00_ ;_ &quot;₩&quot;* &quot;₩&quot;&quot;₩&quot;\-#,##0.00_ ;_ &quot;₩&quot;* &quot;-&quot;??_ ;_ @_ "/>
    <numFmt numFmtId="270" formatCode="&quot;(@&quot;#0.0&quot;)&quot;"/>
    <numFmt numFmtId="271" formatCode="&quot;  &quot;@"/>
    <numFmt numFmtId="272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73" formatCode="&quot;₩&quot;#,##0;&quot;₩&quot;\-#,##0"/>
    <numFmt numFmtId="274" formatCode="\ @"/>
    <numFmt numFmtId="275" formatCode="#,##0.0_ "/>
    <numFmt numFmtId="276" formatCode="0.0000000%"/>
    <numFmt numFmtId="277" formatCode="0.000000"/>
    <numFmt numFmtId="278" formatCode="0.00000%"/>
    <numFmt numFmtId="279" formatCode="_ * #,##0.00_ ;_ * \-#,##0.00_ ;_ * &quot;-&quot;_ ;_ @_ "/>
    <numFmt numFmtId="280" formatCode="0.000000%"/>
    <numFmt numFmtId="281" formatCode="\(0.0%\)"/>
    <numFmt numFmtId="282" formatCode="#,##0;&quot;△&quot;#,##0"/>
    <numFmt numFmtId="283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84" formatCode="0_ "/>
    <numFmt numFmtId="285" formatCode="&quot; ￦&quot;#,##0_);&quot;(￦&quot;#,##0\);&quot; ￦&quot;\-_)"/>
    <numFmt numFmtId="286" formatCode="#,##0;[Red]\-#,##0;\-"/>
    <numFmt numFmtId="287" formatCode="_-&quot;$&quot;* #,##0.00_-;\-&quot;$&quot;* #,##0.00_-;_-&quot;$&quot;* &quot;-&quot;??_-;_-@_-"/>
    <numFmt numFmtId="288" formatCode="#,##0_);[Red]\(#,##0\)"/>
    <numFmt numFmtId="289" formatCode="#,##0_ "/>
    <numFmt numFmtId="290" formatCode="_-* #,##0.0_-;\-* #,##0.0_-;_-* &quot;-&quot;?_-;_-@_-"/>
    <numFmt numFmtId="291" formatCode="0.000%"/>
  </numFmts>
  <fonts count="20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굴림체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11"/>
      <name val="굴림체"/>
      <family val="3"/>
      <charset val="129"/>
    </font>
    <font>
      <b/>
      <sz val="1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1"/>
      <name val="굴림"/>
      <family val="3"/>
      <charset val="129"/>
    </font>
    <font>
      <sz val="1"/>
      <color indexed="8"/>
      <name val="Courier"/>
      <family val="3"/>
    </font>
    <font>
      <sz val="10"/>
      <name val="바탕체"/>
      <family val="1"/>
      <charset val="129"/>
    </font>
    <font>
      <sz val="10"/>
      <name val="MS Sans Serif"/>
      <family val="2"/>
    </font>
    <font>
      <sz val="10"/>
      <color indexed="10"/>
      <name val="바탕체"/>
      <family val="1"/>
      <charset val="129"/>
    </font>
    <font>
      <sz val="12"/>
      <name val="돋움체"/>
      <family val="3"/>
      <charset val="129"/>
    </font>
    <font>
      <sz val="12"/>
      <name val="바탕체"/>
      <family val="1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명조"/>
      <family val="3"/>
      <charset val="129"/>
    </font>
    <font>
      <sz val="10"/>
      <name val="Arial"/>
      <family val="2"/>
    </font>
    <font>
      <sz val="11"/>
      <name val="?¸¿?"/>
      <family val="3"/>
      <charset val="129"/>
    </font>
    <font>
      <sz val="10"/>
      <name val="굴림체"/>
      <family val="3"/>
      <charset val="129"/>
    </font>
    <font>
      <sz val="10"/>
      <name val="Helv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10"/>
      <name val="Arial"/>
      <family val="2"/>
      <charset val="204"/>
    </font>
    <font>
      <sz val="12"/>
      <name val="Times New Roman"/>
      <family val="1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sz val="10"/>
      <name val="Courier New"/>
      <family val="3"/>
    </font>
    <font>
      <sz val="12"/>
      <name val="돋움"/>
      <family val="3"/>
      <charset val="129"/>
    </font>
    <font>
      <sz val="12"/>
      <name val="견명조"/>
      <family val="1"/>
      <charset val="129"/>
    </font>
    <font>
      <sz val="10"/>
      <name val="돋움체"/>
      <family val="3"/>
      <charset val="129"/>
    </font>
    <font>
      <sz val="11"/>
      <color indexed="9"/>
      <name val="맑은 고딕"/>
      <family val="3"/>
      <charset val="129"/>
    </font>
    <font>
      <sz val="12"/>
      <name val="Arial"/>
      <family val="2"/>
    </font>
    <font>
      <sz val="9"/>
      <name val="바탕체"/>
      <family val="1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12"/>
      <name val="명조"/>
      <family val="3"/>
      <charset val="129"/>
    </font>
    <font>
      <sz val="12"/>
      <name val="Courier"/>
      <family val="3"/>
    </font>
    <font>
      <sz val="11"/>
      <color indexed="20"/>
      <name val="맑은 고딕"/>
      <family val="3"/>
      <charset val="129"/>
    </font>
    <font>
      <b/>
      <sz val="11"/>
      <name val="돋움"/>
      <family val="3"/>
      <charset val="129"/>
    </font>
    <font>
      <u/>
      <sz val="8.25"/>
      <color indexed="36"/>
      <name val="돋움"/>
      <family val="3"/>
      <charset val="129"/>
    </font>
    <font>
      <sz val="14"/>
      <name val="ＭＳ 明朝"/>
      <family val="3"/>
      <charset val="129"/>
    </font>
    <font>
      <sz val="11"/>
      <color indexed="60"/>
      <name val="맑은 고딕"/>
      <family val="3"/>
      <charset val="129"/>
    </font>
    <font>
      <sz val="9"/>
      <name val="MS Sans Serif"/>
      <family val="2"/>
    </font>
    <font>
      <sz val="12"/>
      <name val="뼻뮝"/>
      <family val="3"/>
      <charset val="129"/>
    </font>
    <font>
      <sz val="10"/>
      <color indexed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name val="돋움체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8"/>
      <name val="돋움체"/>
      <family val="3"/>
      <charset val="129"/>
    </font>
    <font>
      <sz val="10"/>
      <name val="돋움"/>
      <family val="3"/>
      <charset val="129"/>
    </font>
    <font>
      <sz val="9"/>
      <name val="굴림체"/>
      <family val="3"/>
      <charset val="129"/>
    </font>
    <font>
      <sz val="11"/>
      <color indexed="52"/>
      <name val="맑은 고딕"/>
      <family val="3"/>
      <charset val="129"/>
    </font>
    <font>
      <sz val="10"/>
      <name val="한양신명조"/>
      <family val="1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sz val="12"/>
      <color indexed="17"/>
      <name val="*세고딕"/>
      <family val="3"/>
      <charset val="129"/>
    </font>
    <font>
      <sz val="11"/>
      <color indexed="62"/>
      <name val="맑은 고딕"/>
      <family val="3"/>
      <charset val="129"/>
    </font>
    <font>
      <b/>
      <sz val="12"/>
      <name val="돋움체"/>
      <family val="3"/>
      <charset val="129"/>
    </font>
    <font>
      <b/>
      <sz val="15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7"/>
      <name val="바탕체"/>
      <family val="1"/>
      <charset val="129"/>
    </font>
    <font>
      <sz val="11"/>
      <color indexed="17"/>
      <name val="맑은 고딕"/>
      <family val="3"/>
      <charset val="129"/>
    </font>
    <font>
      <b/>
      <sz val="12"/>
      <color indexed="8"/>
      <name val="돋움체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明朝"/>
      <family val="3"/>
      <charset val="129"/>
    </font>
    <font>
      <sz val="10"/>
      <color indexed="8"/>
      <name val="맑은 고딕"/>
      <family val="3"/>
      <charset val="129"/>
    </font>
    <font>
      <sz val="11"/>
      <name val="ＭＳ 明朝"/>
      <family val="3"/>
      <charset val="129"/>
    </font>
    <font>
      <u/>
      <sz val="9.35"/>
      <color indexed="12"/>
      <name val="돋움"/>
      <family val="3"/>
      <charset val="129"/>
    </font>
    <font>
      <u/>
      <sz val="11"/>
      <color theme="10"/>
      <name val="돋움"/>
      <family val="3"/>
      <charset val="129"/>
    </font>
    <font>
      <i/>
      <outline/>
      <shadow/>
      <u/>
      <sz val="1"/>
      <color indexed="24"/>
      <name val="Courier"/>
      <family val="3"/>
    </font>
    <font>
      <sz val="12"/>
      <name val="ⓒoUAAA¨u"/>
      <family val="1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11"/>
      <name val="μ¸¿o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</font>
    <font>
      <sz val="10"/>
      <name val="Geneva"/>
      <family val="2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12"/>
      <name val="Tms Rmn"/>
      <family val="1"/>
    </font>
    <font>
      <sz val="8"/>
      <name val="¹UAAA¼"/>
      <family val="3"/>
      <charset val="129"/>
    </font>
    <font>
      <sz val="12"/>
      <name val="±¼¸²Ã¼"/>
      <family val="3"/>
    </font>
    <font>
      <sz val="11"/>
      <name val="µ¸¿òÃ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10"/>
      <color indexed="12"/>
      <name val="MS Sans Serif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2"/>
      <name val="???"/>
      <family val="3"/>
    </font>
    <font>
      <sz val="10"/>
      <name val="옛체"/>
      <family val="1"/>
      <charset val="129"/>
    </font>
    <font>
      <sz val="7"/>
      <name val="바탕체"/>
      <family val="1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8"/>
      <name val="Times New Roman"/>
      <family val="1"/>
    </font>
    <font>
      <sz val="11"/>
      <name val="μ¸¿o"/>
      <family val="1"/>
      <charset val="129"/>
    </font>
    <font>
      <sz val="11"/>
      <color indexed="16"/>
      <name val="돋움"/>
      <family val="3"/>
      <charset val="129"/>
    </font>
    <font>
      <b/>
      <sz val="10"/>
      <name val="MS Sans Serif"/>
      <family val="2"/>
    </font>
    <font>
      <sz val="11"/>
      <name val="¹UAAA¼"/>
      <family val="1"/>
      <charset val="129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0"/>
      <name val="Courier"/>
      <family val="3"/>
    </font>
    <font>
      <b/>
      <sz val="11"/>
      <color indexed="8"/>
      <name val="돋움"/>
      <family val="3"/>
      <charset val="129"/>
    </font>
    <font>
      <sz val="9"/>
      <name val="Times New Roman"/>
      <family val="1"/>
    </font>
    <font>
      <sz val="11"/>
      <color indexed="17"/>
      <name val="돋움"/>
      <family val="3"/>
      <charset val="129"/>
    </font>
    <font>
      <b/>
      <sz val="11"/>
      <color indexed="62"/>
      <name val="돋움"/>
      <family val="3"/>
      <charset val="129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2"/>
      <color indexed="9"/>
      <name val="Helv"/>
      <family val="2"/>
    </font>
    <font>
      <sz val="12"/>
      <name val="宋体"/>
      <family val="3"/>
      <charset val="129"/>
    </font>
    <font>
      <sz val="11"/>
      <color indexed="60"/>
      <name val="돋움"/>
      <family val="3"/>
      <charset val="129"/>
    </font>
    <font>
      <sz val="8"/>
      <name val="Trebuchet MS"/>
      <family val="2"/>
    </font>
    <font>
      <b/>
      <sz val="11"/>
      <color indexed="63"/>
      <name val="돋움"/>
      <family val="3"/>
      <charset val="129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sz val="11"/>
      <color indexed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b/>
      <sz val="11"/>
      <name val="바탕"/>
      <family val="1"/>
      <charset val="129"/>
    </font>
    <font>
      <sz val="1"/>
      <color indexed="0"/>
      <name val="Courier"/>
      <family val="3"/>
    </font>
    <font>
      <sz val="12"/>
      <name val="HP-TIMES"/>
      <family val="1"/>
    </font>
    <font>
      <sz val="12"/>
      <color indexed="8"/>
      <name val="맑은 고딕"/>
      <family val="3"/>
      <charset val="129"/>
    </font>
    <font>
      <b/>
      <sz val="14"/>
      <name val="맑은 고딕"/>
      <family val="3"/>
      <charset val="129"/>
      <scheme val="minor"/>
    </font>
    <font>
      <u/>
      <sz val="11"/>
      <color indexed="12"/>
      <name val="돋움"/>
      <family val="3"/>
      <charset val="129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11"/>
      <name val="돋?o"/>
      <family val="3"/>
      <charset val="129"/>
    </font>
    <font>
      <sz val="1"/>
      <color indexed="18"/>
      <name val="Courier"/>
      <family val="3"/>
    </font>
    <font>
      <sz val="10"/>
      <name val="±¼¸²Ã¼"/>
      <family val="3"/>
      <charset val="129"/>
    </font>
    <font>
      <sz val="10"/>
      <name val="±¼¸"/>
      <family val="3"/>
      <charset val="129"/>
    </font>
    <font>
      <sz val="12"/>
      <name val="¡¾¨ù¢¬©÷A¨ù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1"/>
      <name val="Helv"/>
      <family val="2"/>
    </font>
    <font>
      <u val="doubleAccounting"/>
      <sz val="10"/>
      <name val="Arial"/>
      <family val="2"/>
    </font>
    <font>
      <b/>
      <sz val="10"/>
      <name val="Arial"/>
      <family val="2"/>
    </font>
    <font>
      <b/>
      <i/>
      <sz val="22"/>
      <name val="Times New Roman"/>
      <family val="1"/>
    </font>
    <font>
      <b/>
      <sz val="16"/>
      <name val="Times New Roman"/>
      <family val="1"/>
    </font>
    <font>
      <b/>
      <sz val="14"/>
      <color indexed="24"/>
      <name val="Book Antiqua"/>
      <family val="1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i/>
      <sz val="14"/>
      <name val="Times New Roman"/>
      <family val="1"/>
    </font>
    <font>
      <b/>
      <sz val="22"/>
      <name val="Book Antiqua"/>
      <family val="1"/>
    </font>
    <font>
      <u val="singleAccounting"/>
      <sz val="10"/>
      <name val="Arial"/>
      <family val="2"/>
    </font>
    <font>
      <b/>
      <sz val="10"/>
      <color indexed="10"/>
      <name val="Arial"/>
      <family val="2"/>
    </font>
    <font>
      <sz val="12"/>
      <name val="ｱｼｸｲﾃｼ"/>
      <family val="3"/>
    </font>
    <font>
      <sz val="10"/>
      <name val="PragmaticaCTT"/>
      <family val="1"/>
    </font>
    <font>
      <u/>
      <sz val="11"/>
      <color indexed="20"/>
      <name val="돋움"/>
      <family val="3"/>
      <charset val="129"/>
    </font>
    <font>
      <sz val="11"/>
      <name val="바탕"/>
      <family val="1"/>
      <charset val="129"/>
    </font>
    <font>
      <sz val="12"/>
      <name val="奔覆眉"/>
      <family val="3"/>
      <charset val="129"/>
    </font>
    <font>
      <sz val="11"/>
      <name val="ＭＳ Ｐゴシック"/>
      <family val="2"/>
      <charset val="129"/>
    </font>
    <font>
      <b/>
      <sz val="12"/>
      <name val="신그래픽"/>
      <family val="1"/>
      <charset val="129"/>
    </font>
    <font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ajor"/>
    </font>
    <font>
      <sz val="11"/>
      <color theme="1"/>
      <name val="돋움"/>
      <family val="3"/>
      <charset val="129"/>
    </font>
    <font>
      <sz val="8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  <bgColor indexed="43"/>
      </patternFill>
    </fill>
    <fill>
      <patternFill patternType="lightGray">
        <fgColor indexed="15"/>
      </patternFill>
    </fill>
    <fill>
      <patternFill patternType="solid">
        <fgColor indexed="27"/>
        <bgColor indexed="64"/>
      </patternFill>
    </fill>
    <fill>
      <patternFill patternType="solid">
        <fgColor indexed="13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18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835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6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6" fillId="0" borderId="0"/>
    <xf numFmtId="180" fontId="18" fillId="0" borderId="0">
      <protection locked="0"/>
    </xf>
    <xf numFmtId="0" fontId="19" fillId="0" borderId="0"/>
    <xf numFmtId="0" fontId="20" fillId="0" borderId="46">
      <alignment horizontal="center"/>
    </xf>
    <xf numFmtId="181" fontId="21" fillId="0" borderId="14">
      <alignment horizontal="centerContinuous" vertical="center"/>
    </xf>
    <xf numFmtId="3" fontId="22" fillId="0" borderId="1"/>
    <xf numFmtId="176" fontId="23" fillId="0" borderId="0">
      <alignment vertical="center"/>
    </xf>
    <xf numFmtId="4" fontId="23" fillId="0" borderId="0">
      <alignment vertical="center"/>
    </xf>
    <xf numFmtId="182" fontId="23" fillId="0" borderId="0">
      <alignment vertical="center"/>
    </xf>
    <xf numFmtId="3" fontId="23" fillId="0" borderId="0">
      <alignment vertical="center"/>
    </xf>
    <xf numFmtId="0" fontId="19" fillId="0" borderId="14">
      <alignment horizontal="centerContinuous" vertical="center"/>
    </xf>
    <xf numFmtId="0" fontId="21" fillId="0" borderId="14">
      <alignment horizontal="centerContinuous" vertical="center"/>
    </xf>
    <xf numFmtId="0" fontId="17" fillId="0" borderId="14">
      <alignment horizontal="centerContinuous" vertical="center"/>
    </xf>
    <xf numFmtId="0" fontId="19" fillId="0" borderId="14">
      <alignment horizontal="centerContinuous" vertical="center"/>
    </xf>
    <xf numFmtId="0" fontId="17" fillId="0" borderId="14">
      <alignment horizontal="centerContinuous" vertical="center"/>
    </xf>
    <xf numFmtId="0" fontId="17" fillId="0" borderId="14">
      <alignment horizontal="centerContinuous" vertical="center"/>
    </xf>
    <xf numFmtId="0" fontId="17" fillId="0" borderId="14">
      <alignment horizontal="centerContinuous" vertical="center"/>
    </xf>
    <xf numFmtId="0" fontId="17" fillId="0" borderId="14">
      <alignment horizontal="centerContinuous" vertical="center"/>
    </xf>
    <xf numFmtId="0" fontId="17" fillId="0" borderId="14">
      <alignment horizontal="centerContinuous" vertical="center"/>
    </xf>
    <xf numFmtId="0" fontId="17" fillId="0" borderId="14">
      <alignment horizontal="centerContinuous" vertical="center"/>
    </xf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6" fillId="0" borderId="0" applyNumberFormat="0" applyFont="0" applyFill="0" applyBorder="0" applyAlignment="0" applyProtection="0"/>
    <xf numFmtId="24" fontId="20" fillId="0" borderId="0" applyFont="0" applyFill="0" applyBorder="0" applyAlignment="0" applyProtection="0"/>
    <xf numFmtId="185" fontId="6" fillId="0" borderId="0" applyNumberFormat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6" fillId="0" borderId="0" applyNumberFormat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5" fontId="6" fillId="0" borderId="0" applyNumberFormat="0" applyFont="0" applyFill="0" applyBorder="0" applyAlignment="0" applyProtection="0"/>
    <xf numFmtId="24" fontId="20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24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186" fontId="6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188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0" fontId="28" fillId="0" borderId="0"/>
    <xf numFmtId="0" fontId="27" fillId="0" borderId="0" applyNumberFormat="0" applyFill="0" applyBorder="0" applyAlignment="0" applyProtection="0"/>
    <xf numFmtId="190" fontId="28" fillId="0" borderId="0" applyFont="0" applyFill="0" applyBorder="0" applyAlignment="0" applyProtection="0"/>
    <xf numFmtId="191" fontId="28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9" fillId="0" borderId="0" applyFont="0" applyFill="0" applyBorder="0" applyAlignment="0" applyProtection="0"/>
    <xf numFmtId="0" fontId="27" fillId="0" borderId="0"/>
    <xf numFmtId="0" fontId="29" fillId="0" borderId="0" applyFont="0" applyFill="0" applyBorder="0" applyAlignment="0" applyProtection="0"/>
    <xf numFmtId="0" fontId="30" fillId="0" borderId="0"/>
    <xf numFmtId="0" fontId="27" fillId="0" borderId="0"/>
    <xf numFmtId="0" fontId="23" fillId="0" borderId="0"/>
    <xf numFmtId="0" fontId="27" fillId="0" borderId="0"/>
    <xf numFmtId="0" fontId="27" fillId="0" borderId="0"/>
    <xf numFmtId="0" fontId="27" fillId="0" borderId="0"/>
    <xf numFmtId="0" fontId="31" fillId="0" borderId="0"/>
    <xf numFmtId="0" fontId="27" fillId="0" borderId="0"/>
    <xf numFmtId="0" fontId="20" fillId="0" borderId="0"/>
    <xf numFmtId="0" fontId="20" fillId="0" borderId="0"/>
    <xf numFmtId="0" fontId="29" fillId="0" borderId="0" applyFont="0" applyFill="0" applyBorder="0" applyAlignment="0" applyProtection="0"/>
    <xf numFmtId="0" fontId="31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29" fillId="0" borderId="0"/>
    <xf numFmtId="0" fontId="30" fillId="0" borderId="0"/>
    <xf numFmtId="0" fontId="27" fillId="0" borderId="0"/>
    <xf numFmtId="0" fontId="29" fillId="0" borderId="0"/>
    <xf numFmtId="0" fontId="27" fillId="0" borderId="0"/>
    <xf numFmtId="0" fontId="30" fillId="0" borderId="0"/>
    <xf numFmtId="0" fontId="29" fillId="0" borderId="0"/>
    <xf numFmtId="0" fontId="30" fillId="0" borderId="0"/>
    <xf numFmtId="0" fontId="29" fillId="0" borderId="0" applyFont="0" applyFill="0" applyBorder="0" applyAlignment="0" applyProtection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30" fillId="0" borderId="0"/>
    <xf numFmtId="0" fontId="27" fillId="0" borderId="0"/>
    <xf numFmtId="0" fontId="31" fillId="0" borderId="0"/>
    <xf numFmtId="0" fontId="27" fillId="0" borderId="0"/>
    <xf numFmtId="0" fontId="20" fillId="0" borderId="0"/>
    <xf numFmtId="0" fontId="20" fillId="0" borderId="0"/>
    <xf numFmtId="0" fontId="27" fillId="0" borderId="0"/>
    <xf numFmtId="0" fontId="27" fillId="0" borderId="0"/>
    <xf numFmtId="0" fontId="29" fillId="0" borderId="0"/>
    <xf numFmtId="0" fontId="30" fillId="0" borderId="0"/>
    <xf numFmtId="0" fontId="29" fillId="0" borderId="0" applyFont="0" applyFill="0" applyBorder="0" applyAlignment="0" applyProtection="0"/>
    <xf numFmtId="0" fontId="23" fillId="0" borderId="0"/>
    <xf numFmtId="0" fontId="23" fillId="0" borderId="0"/>
    <xf numFmtId="0" fontId="29" fillId="0" borderId="0"/>
    <xf numFmtId="0" fontId="27" fillId="0" borderId="0"/>
    <xf numFmtId="0" fontId="29" fillId="0" borderId="0" applyFont="0" applyFill="0" applyBorder="0" applyAlignment="0" applyProtection="0"/>
    <xf numFmtId="0" fontId="27" fillId="0" borderId="0"/>
    <xf numFmtId="0" fontId="30" fillId="0" borderId="0"/>
    <xf numFmtId="0" fontId="27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7" fillId="0" borderId="0"/>
    <xf numFmtId="0" fontId="30" fillId="0" borderId="0"/>
    <xf numFmtId="0" fontId="27" fillId="0" borderId="0"/>
    <xf numFmtId="0" fontId="32" fillId="0" borderId="0"/>
    <xf numFmtId="0" fontId="30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3" fillId="0" borderId="0"/>
    <xf numFmtId="0" fontId="27" fillId="0" borderId="0"/>
    <xf numFmtId="0" fontId="29" fillId="0" borderId="0"/>
    <xf numFmtId="0" fontId="27" fillId="0" borderId="0"/>
    <xf numFmtId="0" fontId="29" fillId="0" borderId="0" applyFont="0" applyFill="0" applyBorder="0" applyAlignment="0" applyProtection="0"/>
    <xf numFmtId="0" fontId="20" fillId="0" borderId="0"/>
    <xf numFmtId="0" fontId="30" fillId="0" borderId="0"/>
    <xf numFmtId="0" fontId="23" fillId="0" borderId="0"/>
    <xf numFmtId="0" fontId="27" fillId="0" borderId="0"/>
    <xf numFmtId="0" fontId="6" fillId="0" borderId="0"/>
    <xf numFmtId="0" fontId="27" fillId="0" borderId="0"/>
    <xf numFmtId="0" fontId="30" fillId="0" borderId="0"/>
    <xf numFmtId="0" fontId="23" fillId="0" borderId="0"/>
    <xf numFmtId="0" fontId="20" fillId="0" borderId="0"/>
    <xf numFmtId="0" fontId="27" fillId="0" borderId="0"/>
    <xf numFmtId="0" fontId="30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 applyFont="0" applyFill="0" applyBorder="0" applyAlignment="0" applyProtection="0"/>
    <xf numFmtId="0" fontId="30" fillId="0" borderId="0"/>
    <xf numFmtId="0" fontId="30" fillId="0" borderId="0"/>
    <xf numFmtId="0" fontId="27" fillId="0" borderId="0"/>
    <xf numFmtId="0" fontId="29" fillId="0" borderId="0"/>
    <xf numFmtId="0" fontId="27" fillId="0" borderId="0"/>
    <xf numFmtId="0" fontId="20" fillId="0" borderId="0"/>
    <xf numFmtId="0" fontId="31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9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0" fillId="0" borderId="0"/>
    <xf numFmtId="0" fontId="27" fillId="0" borderId="0"/>
    <xf numFmtId="0" fontId="27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7" fillId="0" borderId="0"/>
    <xf numFmtId="0" fontId="20" fillId="0" borderId="0"/>
    <xf numFmtId="0" fontId="27" fillId="0" borderId="0"/>
    <xf numFmtId="0" fontId="20" fillId="0" borderId="0"/>
    <xf numFmtId="0" fontId="31" fillId="0" borderId="0"/>
    <xf numFmtId="0" fontId="20" fillId="0" borderId="0"/>
    <xf numFmtId="0" fontId="27" fillId="0" borderId="0"/>
    <xf numFmtId="0" fontId="30" fillId="0" borderId="0"/>
    <xf numFmtId="0" fontId="31" fillId="0" borderId="0"/>
    <xf numFmtId="0" fontId="27" fillId="0" borderId="0"/>
    <xf numFmtId="0" fontId="27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2" fontId="6" fillId="0" borderId="0" applyFont="0" applyFill="0" applyBorder="0" applyAlignment="0" applyProtection="0"/>
    <xf numFmtId="0" fontId="27" fillId="0" borderId="0"/>
    <xf numFmtId="0" fontId="27" fillId="0" borderId="0"/>
    <xf numFmtId="0" fontId="32" fillId="0" borderId="0"/>
    <xf numFmtId="0" fontId="29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7" fillId="0" borderId="0"/>
    <xf numFmtId="0" fontId="29" fillId="0" borderId="0" applyFont="0" applyFill="0" applyBorder="0" applyAlignment="0" applyProtection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 applyFont="0" applyFill="0" applyBorder="0" applyAlignment="0" applyProtection="0"/>
    <xf numFmtId="0" fontId="27" fillId="0" borderId="0"/>
    <xf numFmtId="0" fontId="27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9" fontId="27" fillId="7" borderId="0"/>
    <xf numFmtId="0" fontId="24" fillId="0" borderId="0">
      <alignment vertical="center"/>
    </xf>
    <xf numFmtId="0" fontId="24" fillId="0" borderId="0">
      <alignment vertical="center"/>
    </xf>
    <xf numFmtId="0" fontId="34" fillId="0" borderId="0"/>
    <xf numFmtId="0" fontId="27" fillId="0" borderId="0"/>
    <xf numFmtId="190" fontId="35" fillId="0" borderId="1">
      <alignment vertical="center"/>
    </xf>
    <xf numFmtId="9" fontId="19" fillId="0" borderId="0">
      <alignment vertical="center"/>
    </xf>
    <xf numFmtId="3" fontId="22" fillId="0" borderId="1"/>
    <xf numFmtId="0" fontId="19" fillId="0" borderId="0">
      <alignment vertical="center"/>
    </xf>
    <xf numFmtId="3" fontId="22" fillId="0" borderId="1"/>
    <xf numFmtId="10" fontId="19" fillId="0" borderId="0">
      <alignment vertical="center"/>
    </xf>
    <xf numFmtId="0" fontId="19" fillId="0" borderId="0">
      <alignment vertical="center"/>
    </xf>
    <xf numFmtId="193" fontId="6" fillId="0" borderId="0">
      <alignment vertical="center"/>
    </xf>
    <xf numFmtId="190" fontId="36" fillId="0" borderId="47" applyBorder="0">
      <alignment vertical="center"/>
    </xf>
    <xf numFmtId="3" fontId="37" fillId="0" borderId="10">
      <alignment horizontal="right" vertical="center"/>
    </xf>
    <xf numFmtId="0" fontId="9" fillId="0" borderId="0">
      <alignment horizontal="center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194" fontId="38" fillId="0" borderId="0">
      <alignment vertical="center"/>
    </xf>
    <xf numFmtId="194" fontId="38" fillId="0" borderId="0">
      <alignment vertical="center"/>
    </xf>
    <xf numFmtId="41" fontId="23" fillId="0" borderId="0">
      <alignment horizontal="center" vertical="center"/>
    </xf>
    <xf numFmtId="195" fontId="39" fillId="0" borderId="0">
      <alignment horizontal="center" vertical="center"/>
    </xf>
    <xf numFmtId="194" fontId="38" fillId="0" borderId="0">
      <alignment vertical="center"/>
    </xf>
    <xf numFmtId="0" fontId="9" fillId="0" borderId="0">
      <alignment horizontal="center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6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198" fontId="40" fillId="0" borderId="0">
      <alignment vertical="center"/>
    </xf>
    <xf numFmtId="0" fontId="6" fillId="0" borderId="0"/>
    <xf numFmtId="0" fontId="27" fillId="0" borderId="0" applyNumberFormat="0" applyFill="0" applyBorder="0" applyAlignment="0" applyProtection="0"/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2" fontId="37" fillId="0" borderId="10">
      <alignment horizontal="right"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198" fontId="4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9" fontId="23" fillId="0" borderId="0">
      <protection locked="0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23" fillId="0" borderId="0"/>
    <xf numFmtId="0" fontId="42" fillId="0" borderId="0"/>
    <xf numFmtId="0" fontId="43" fillId="0" borderId="48">
      <alignment horizontal="center"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199" fontId="23" fillId="0" borderId="0"/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0" fontId="45" fillId="26" borderId="49" applyNumberFormat="0" applyAlignment="0" applyProtection="0">
      <alignment vertical="center"/>
    </xf>
    <xf numFmtId="200" fontId="23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47" fillId="0" borderId="0"/>
    <xf numFmtId="0" fontId="40" fillId="0" borderId="0">
      <alignment vertical="center"/>
    </xf>
    <xf numFmtId="201" fontId="48" fillId="0" borderId="0"/>
    <xf numFmtId="201" fontId="48" fillId="0" borderId="0"/>
    <xf numFmtId="201" fontId="48" fillId="0" borderId="0"/>
    <xf numFmtId="201" fontId="48" fillId="0" borderId="0"/>
    <xf numFmtId="201" fontId="48" fillId="0" borderId="0"/>
    <xf numFmtId="201" fontId="48" fillId="0" borderId="0"/>
    <xf numFmtId="201" fontId="48" fillId="0" borderId="0"/>
    <xf numFmtId="201" fontId="48" fillId="0" borderId="0"/>
    <xf numFmtId="201" fontId="48" fillId="0" borderId="0"/>
    <xf numFmtId="201" fontId="48" fillId="0" borderId="0"/>
    <xf numFmtId="201" fontId="48" fillId="0" borderId="0"/>
    <xf numFmtId="202" fontId="23" fillId="0" borderId="0"/>
    <xf numFmtId="203" fontId="29" fillId="0" borderId="43" applyFont="0" applyFill="0" applyBorder="0" applyAlignment="0">
      <alignment horizontal="left" vertical="center"/>
    </xf>
    <xf numFmtId="0" fontId="6" fillId="0" borderId="0">
      <protection locked="0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18" fillId="0" borderId="0">
      <protection locked="0"/>
    </xf>
    <xf numFmtId="3" fontId="20" fillId="0" borderId="8">
      <alignment horizontal="center"/>
    </xf>
    <xf numFmtId="0" fontId="50" fillId="0" borderId="2">
      <alignment vertical="center"/>
    </xf>
    <xf numFmtId="37" fontId="22" fillId="0" borderId="0"/>
    <xf numFmtId="3" fontId="4" fillId="0" borderId="45" applyNumberFormat="0" applyFill="0" applyBorder="0" applyProtection="0">
      <alignment horizontal="center" vertical="center"/>
    </xf>
    <xf numFmtId="0" fontId="23" fillId="27" borderId="0">
      <alignment horizontal="left"/>
    </xf>
    <xf numFmtId="0" fontId="18" fillId="0" borderId="0"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0" fontId="29" fillId="0" borderId="41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6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8" fillId="28" borderId="50" applyNumberFormat="0" applyFont="0" applyAlignment="0" applyProtection="0">
      <alignment vertical="center"/>
    </xf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52" fillId="0" borderId="0"/>
    <xf numFmtId="10" fontId="36" fillId="0" borderId="0">
      <alignment vertical="center"/>
    </xf>
    <xf numFmtId="9" fontId="9" fillId="6" borderId="0" applyFill="0" applyBorder="0" applyProtection="0">
      <alignment horizontal="right"/>
    </xf>
    <xf numFmtId="10" fontId="9" fillId="0" borderId="0" applyFill="0" applyBorder="0" applyProtection="0">
      <alignment horizontal="right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204" fontId="54" fillId="0" borderId="45" applyFont="0" applyFill="0" applyAlignment="0" applyProtection="0">
      <alignment horizontal="center" vertical="center"/>
    </xf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190" fontId="56" fillId="0" borderId="43">
      <alignment vertical="center"/>
    </xf>
    <xf numFmtId="205" fontId="47" fillId="0" borderId="44" applyBorder="0"/>
    <xf numFmtId="38" fontId="35" fillId="0" borderId="0">
      <alignment vertical="center" wrapText="1"/>
    </xf>
    <xf numFmtId="3" fontId="40" fillId="0" borderId="1"/>
    <xf numFmtId="0" fontId="40" fillId="0" borderId="1"/>
    <xf numFmtId="3" fontId="40" fillId="0" borderId="51"/>
    <xf numFmtId="3" fontId="40" fillId="0" borderId="52"/>
    <xf numFmtId="0" fontId="57" fillId="0" borderId="1"/>
    <xf numFmtId="0" fontId="58" fillId="0" borderId="0">
      <alignment horizontal="center"/>
    </xf>
    <xf numFmtId="0" fontId="59" fillId="0" borderId="53">
      <alignment horizont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0" fontId="61" fillId="30" borderId="54" applyNumberFormat="0" applyAlignment="0" applyProtection="0">
      <alignment vertical="center"/>
    </xf>
    <xf numFmtId="4" fontId="62" fillId="0" borderId="0"/>
    <xf numFmtId="4" fontId="62" fillId="0" borderId="0"/>
    <xf numFmtId="4" fontId="62" fillId="0" borderId="0"/>
    <xf numFmtId="3" fontId="63" fillId="0" borderId="0">
      <alignment vertical="center" wrapText="1"/>
    </xf>
    <xf numFmtId="3" fontId="64" fillId="0" borderId="0">
      <alignment vertical="center" wrapText="1"/>
    </xf>
    <xf numFmtId="0" fontId="65" fillId="0" borderId="0">
      <alignment vertical="center"/>
    </xf>
    <xf numFmtId="206" fontId="36" fillId="0" borderId="0">
      <alignment vertical="center"/>
    </xf>
    <xf numFmtId="190" fontId="66" fillId="0" borderId="43">
      <alignment vertical="center"/>
    </xf>
    <xf numFmtId="207" fontId="67" fillId="0" borderId="43" applyFont="0" applyAlignment="0" applyProtection="0">
      <alignment vertical="center"/>
    </xf>
    <xf numFmtId="208" fontId="6" fillId="0" borderId="0">
      <alignment vertical="center"/>
    </xf>
    <xf numFmtId="208" fontId="6" fillId="0" borderId="0">
      <alignment vertical="center"/>
    </xf>
    <xf numFmtId="208" fontId="6" fillId="0" borderId="0">
      <alignment vertical="center"/>
    </xf>
    <xf numFmtId="208" fontId="6" fillId="0" borderId="0">
      <alignment vertical="center"/>
    </xf>
    <xf numFmtId="208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90" fontId="23" fillId="0" borderId="0" applyFont="0" applyFill="0" applyBorder="0" applyAlignment="0" applyProtection="0"/>
    <xf numFmtId="209" fontId="23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7" fillId="0" borderId="0"/>
    <xf numFmtId="0" fontId="23" fillId="0" borderId="0"/>
    <xf numFmtId="0" fontId="30" fillId="0" borderId="0"/>
    <xf numFmtId="0" fontId="31" fillId="0" borderId="0"/>
    <xf numFmtId="0" fontId="26" fillId="0" borderId="55"/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8" fillId="0" borderId="56" applyNumberFormat="0" applyFill="0" applyAlignment="0" applyProtection="0">
      <alignment vertical="center"/>
    </xf>
    <xf numFmtId="0" fontId="69" fillId="0" borderId="1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0" fontId="70" fillId="0" borderId="57" applyNumberFormat="0" applyFill="0" applyAlignment="0" applyProtection="0">
      <alignment vertical="center"/>
    </xf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0" fontId="71" fillId="0" borderId="0" applyFont="0" applyFill="0" applyBorder="0" applyAlignment="0" applyProtection="0"/>
    <xf numFmtId="211" fontId="6" fillId="0" borderId="0" applyFont="0" applyFill="0" applyBorder="0" applyAlignment="0" applyProtection="0"/>
    <xf numFmtId="0" fontId="71" fillId="0" borderId="0" applyFont="0" applyFill="0" applyBorder="0" applyAlignment="0" applyProtection="0"/>
    <xf numFmtId="0" fontId="71" fillId="0" borderId="0" applyFont="0" applyFill="0" applyBorder="0" applyAlignment="0" applyProtection="0"/>
    <xf numFmtId="211" fontId="6" fillId="0" borderId="0" applyFont="0" applyFill="0" applyBorder="0" applyAlignment="0" applyProtection="0"/>
    <xf numFmtId="0" fontId="71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0" fontId="71" fillId="0" borderId="0" applyFont="0" applyFill="0" applyBorder="0" applyAlignment="0" applyProtection="0"/>
    <xf numFmtId="0" fontId="71" fillId="0" borderId="0" applyFont="0" applyFill="0" applyBorder="0" applyAlignment="0" applyProtection="0"/>
    <xf numFmtId="210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0" fontId="72" fillId="0" borderId="0">
      <alignment vertical="center"/>
    </xf>
    <xf numFmtId="0" fontId="73" fillId="0" borderId="0">
      <alignment horizontal="center" vertical="center"/>
    </xf>
    <xf numFmtId="0" fontId="74" fillId="0" borderId="0" applyNumberFormat="0">
      <alignment horizontal="left" vertical="center"/>
    </xf>
    <xf numFmtId="0" fontId="35" fillId="0" borderId="0" applyNumberFormat="0" applyBorder="0" applyAlignment="0">
      <alignment horizontal="centerContinuous"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0" fontId="75" fillId="13" borderId="49" applyNumberFormat="0" applyAlignment="0" applyProtection="0">
      <alignment vertical="center"/>
    </xf>
    <xf numFmtId="4" fontId="18" fillId="0" borderId="0">
      <protection locked="0"/>
    </xf>
    <xf numFmtId="212" fontId="23" fillId="0" borderId="0">
      <protection locked="0"/>
    </xf>
    <xf numFmtId="0" fontId="23" fillId="0" borderId="58" applyNumberFormat="0"/>
    <xf numFmtId="1" fontId="22" fillId="6" borderId="0" applyNumberFormat="0" applyFont="0" applyFill="0" applyBorder="0" applyAlignment="0">
      <alignment vertical="center"/>
    </xf>
    <xf numFmtId="0" fontId="76" fillId="31" borderId="0" applyNumberFormat="0" applyFont="0" applyFill="0" applyBorder="0" applyAlignment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7" fillId="0" borderId="59" applyNumberFormat="0" applyFill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9" fillId="0" borderId="60" applyNumberFormat="0" applyFill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61" applyNumberFormat="0" applyFill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23" fillId="0" borderId="1">
      <alignment horizontal="distributed" vertical="center"/>
    </xf>
    <xf numFmtId="0" fontId="23" fillId="0" borderId="44">
      <alignment horizontal="distributed" vertical="top"/>
    </xf>
    <xf numFmtId="0" fontId="23" fillId="0" borderId="42">
      <alignment horizontal="distributed"/>
    </xf>
    <xf numFmtId="213" fontId="81" fillId="0" borderId="0">
      <alignment vertical="center"/>
    </xf>
    <xf numFmtId="0" fontId="82" fillId="0" borderId="0"/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23" fillId="0" borderId="0"/>
    <xf numFmtId="1" fontId="84" fillId="6" borderId="0" applyNumberFormat="0" applyFont="0" applyFill="0" applyBorder="0" applyAlignment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0" fontId="85" fillId="26" borderId="62" applyNumberFormat="0" applyAlignment="0" applyProtection="0">
      <alignment vertical="center"/>
    </xf>
    <xf numFmtId="190" fontId="23" fillId="0" borderId="0" applyFont="0" applyFill="0" applyBorder="0" applyAlignment="0" applyProtection="0"/>
    <xf numFmtId="190" fontId="23" fillId="0" borderId="0" applyNumberFormat="0" applyFont="0" applyFill="0" applyBorder="0" applyProtection="0">
      <alignment vertical="center"/>
    </xf>
    <xf numFmtId="177" fontId="6" fillId="6" borderId="0" applyFill="0" applyBorder="0" applyProtection="0">
      <alignment horizontal="right"/>
    </xf>
    <xf numFmtId="177" fontId="6" fillId="6" borderId="0" applyFill="0" applyBorder="0" applyProtection="0">
      <alignment horizontal="right"/>
    </xf>
    <xf numFmtId="177" fontId="6" fillId="6" borderId="0" applyFill="0" applyBorder="0" applyProtection="0">
      <alignment horizontal="right"/>
    </xf>
    <xf numFmtId="177" fontId="6" fillId="6" borderId="0" applyFill="0" applyBorder="0" applyProtection="0">
      <alignment horizontal="right"/>
    </xf>
    <xf numFmtId="177" fontId="6" fillId="6" borderId="0" applyFill="0" applyBorder="0" applyProtection="0">
      <alignment horizontal="right"/>
    </xf>
    <xf numFmtId="206" fontId="62" fillId="0" borderId="0" applyFont="0" applyFill="0" applyBorder="0" applyAlignment="0" applyProtection="0"/>
    <xf numFmtId="214" fontId="20" fillId="0" borderId="0" applyFont="0" applyFill="0" applyBorder="0" applyAlignment="0" applyProtection="0"/>
    <xf numFmtId="215" fontId="20" fillId="0" borderId="0" applyFont="0" applyFill="0" applyBorder="0" applyAlignment="0" applyProtection="0"/>
    <xf numFmtId="216" fontId="62" fillId="0" borderId="1">
      <alignment vertical="center"/>
    </xf>
    <xf numFmtId="217" fontId="20" fillId="0" borderId="0" applyFont="0" applyFill="0" applyBorder="0" applyAlignment="0" applyProtection="0"/>
    <xf numFmtId="218" fontId="20" fillId="0" borderId="0" applyFont="0" applyFill="0" applyBorder="0" applyAlignment="0" applyProtection="0"/>
    <xf numFmtId="0" fontId="23" fillId="0" borderId="0" applyFont="0" applyFill="0" applyBorder="0" applyAlignment="0" applyProtection="0"/>
    <xf numFmtId="42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221" fontId="6" fillId="0" borderId="0">
      <protection locked="0"/>
    </xf>
    <xf numFmtId="221" fontId="6" fillId="0" borderId="0">
      <protection locked="0"/>
    </xf>
    <xf numFmtId="221" fontId="6" fillId="0" borderId="0">
      <protection locked="0"/>
    </xf>
    <xf numFmtId="221" fontId="6" fillId="0" borderId="0">
      <protection locked="0"/>
    </xf>
    <xf numFmtId="221" fontId="6" fillId="0" borderId="0">
      <protection locked="0"/>
    </xf>
    <xf numFmtId="0" fontId="66" fillId="0" borderId="6">
      <alignment horizontal="center" vertical="center"/>
    </xf>
    <xf numFmtId="0" fontId="66" fillId="0" borderId="6">
      <alignment horizontal="left" vertical="center"/>
    </xf>
    <xf numFmtId="0" fontId="66" fillId="0" borderId="6">
      <alignment vertical="center" textRotation="255"/>
    </xf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8" fillId="0" borderId="0">
      <alignment vertical="center"/>
    </xf>
    <xf numFmtId="0" fontId="87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23" fillId="0" borderId="0"/>
    <xf numFmtId="0" fontId="6" fillId="0" borderId="0">
      <alignment vertical="center"/>
    </xf>
    <xf numFmtId="0" fontId="6" fillId="0" borderId="0"/>
    <xf numFmtId="0" fontId="8" fillId="0" borderId="0">
      <alignment vertical="center"/>
    </xf>
    <xf numFmtId="0" fontId="3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8" fillId="0" borderId="0"/>
    <xf numFmtId="0" fontId="23" fillId="0" borderId="6">
      <alignment vertical="center" wrapText="1"/>
    </xf>
    <xf numFmtId="0" fontId="43" fillId="0" borderId="48">
      <alignment horizontal="center" vertical="center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18" fillId="0" borderId="63">
      <protection locked="0"/>
    </xf>
    <xf numFmtId="22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222" fontId="6" fillId="0" borderId="0">
      <protection locked="0"/>
    </xf>
    <xf numFmtId="223" fontId="23" fillId="0" borderId="0">
      <protection locked="0"/>
    </xf>
    <xf numFmtId="0" fontId="91" fillId="0" borderId="0">
      <protection locked="0"/>
    </xf>
    <xf numFmtId="0" fontId="92" fillId="0" borderId="0" applyFont="0" applyFill="0" applyBorder="0" applyAlignment="0" applyProtection="0"/>
    <xf numFmtId="0" fontId="92" fillId="0" borderId="0" applyFont="0" applyFill="0" applyBorder="0" applyAlignment="0" applyProtection="0"/>
    <xf numFmtId="224" fontId="27" fillId="0" borderId="0" applyFont="0" applyFill="0" applyBorder="0" applyAlignment="0" applyProtection="0"/>
    <xf numFmtId="225" fontId="30" fillId="0" borderId="0" applyFont="0" applyFill="0" applyBorder="0" applyAlignment="0" applyProtection="0"/>
    <xf numFmtId="226" fontId="24" fillId="32" borderId="64">
      <alignment horizontal="center" vertical="center"/>
    </xf>
    <xf numFmtId="0" fontId="6" fillId="0" borderId="0">
      <protection locked="0"/>
    </xf>
    <xf numFmtId="0" fontId="93" fillId="0" borderId="0" applyFont="0" applyFill="0" applyBorder="0" applyAlignment="0" applyProtection="0"/>
    <xf numFmtId="188" fontId="94" fillId="0" borderId="0" applyFont="0" applyFill="0" applyBorder="0" applyAlignment="0" applyProtection="0"/>
    <xf numFmtId="227" fontId="95" fillId="0" borderId="0" applyFont="0" applyFill="0" applyBorder="0" applyAlignment="0" applyProtection="0"/>
    <xf numFmtId="188" fontId="96" fillId="0" borderId="0" applyFont="0" applyFill="0" applyBorder="0" applyAlignment="0" applyProtection="0"/>
    <xf numFmtId="0" fontId="93" fillId="0" borderId="0" applyFont="0" applyFill="0" applyBorder="0" applyAlignment="0" applyProtection="0"/>
    <xf numFmtId="188" fontId="97" fillId="0" borderId="0" applyFont="0" applyFill="0" applyBorder="0" applyAlignment="0" applyProtection="0"/>
    <xf numFmtId="0" fontId="93" fillId="0" borderId="0" applyFont="0" applyFill="0" applyBorder="0" applyAlignment="0" applyProtection="0"/>
    <xf numFmtId="188" fontId="97" fillId="0" borderId="0" applyFont="0" applyFill="0" applyBorder="0" applyAlignment="0" applyProtection="0"/>
    <xf numFmtId="228" fontId="98" fillId="0" borderId="0" applyFont="0" applyFill="0" applyBorder="0" applyAlignment="0" applyProtection="0"/>
    <xf numFmtId="228" fontId="98" fillId="0" borderId="0" applyFont="0" applyFill="0" applyBorder="0" applyAlignment="0" applyProtection="0"/>
    <xf numFmtId="229" fontId="98" fillId="0" borderId="0" applyFont="0" applyFill="0" applyBorder="0" applyAlignment="0" applyProtection="0"/>
    <xf numFmtId="229" fontId="98" fillId="0" borderId="0" applyFont="0" applyFill="0" applyBorder="0" applyAlignment="0" applyProtection="0"/>
    <xf numFmtId="37" fontId="93" fillId="0" borderId="0" applyFont="0" applyFill="0" applyBorder="0" applyAlignment="0" applyProtection="0"/>
    <xf numFmtId="0" fontId="18" fillId="0" borderId="0">
      <protection locked="0"/>
    </xf>
    <xf numFmtId="0" fontId="93" fillId="0" borderId="0" applyFont="0" applyFill="0" applyBorder="0" applyAlignment="0" applyProtection="0"/>
    <xf numFmtId="230" fontId="95" fillId="0" borderId="0" applyFont="0" applyFill="0" applyBorder="0" applyAlignment="0" applyProtection="0"/>
    <xf numFmtId="189" fontId="96" fillId="0" borderId="0" applyFont="0" applyFill="0" applyBorder="0" applyAlignment="0" applyProtection="0"/>
    <xf numFmtId="0" fontId="93" fillId="0" borderId="0" applyFont="0" applyFill="0" applyBorder="0" applyAlignment="0" applyProtection="0"/>
    <xf numFmtId="189" fontId="97" fillId="0" borderId="0" applyFont="0" applyFill="0" applyBorder="0" applyAlignment="0" applyProtection="0"/>
    <xf numFmtId="0" fontId="93" fillId="0" borderId="0" applyFont="0" applyFill="0" applyBorder="0" applyAlignment="0" applyProtection="0"/>
    <xf numFmtId="189" fontId="97" fillId="0" borderId="0" applyFont="0" applyFill="0" applyBorder="0" applyAlignment="0" applyProtection="0"/>
    <xf numFmtId="187" fontId="98" fillId="0" borderId="0" applyFont="0" applyFill="0" applyBorder="0" applyAlignment="0" applyProtection="0"/>
    <xf numFmtId="187" fontId="98" fillId="0" borderId="0" applyFont="0" applyFill="0" applyBorder="0" applyAlignment="0" applyProtection="0"/>
    <xf numFmtId="231" fontId="98" fillId="0" borderId="0" applyFont="0" applyFill="0" applyBorder="0" applyAlignment="0" applyProtection="0"/>
    <xf numFmtId="231" fontId="98" fillId="0" borderId="0" applyFont="0" applyFill="0" applyBorder="0" applyAlignment="0" applyProtection="0"/>
    <xf numFmtId="37" fontId="93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20" fillId="0" borderId="0"/>
    <xf numFmtId="0" fontId="99" fillId="0" borderId="0" applyFont="0" applyFill="0" applyBorder="0" applyAlignment="0" applyProtection="0"/>
    <xf numFmtId="190" fontId="94" fillId="0" borderId="0" applyFont="0" applyFill="0" applyBorder="0" applyAlignment="0" applyProtection="0"/>
    <xf numFmtId="209" fontId="95" fillId="0" borderId="0" applyFont="0" applyFill="0" applyBorder="0" applyAlignment="0" applyProtection="0"/>
    <xf numFmtId="190" fontId="96" fillId="0" borderId="0" applyFont="0" applyFill="0" applyBorder="0" applyAlignment="0" applyProtection="0"/>
    <xf numFmtId="190" fontId="97" fillId="0" borderId="0" applyFont="0" applyFill="0" applyBorder="0" applyAlignment="0" applyProtection="0"/>
    <xf numFmtId="0" fontId="93" fillId="0" borderId="0" applyFont="0" applyFill="0" applyBorder="0" applyAlignment="0" applyProtection="0"/>
    <xf numFmtId="190" fontId="97" fillId="0" borderId="0" applyFont="0" applyFill="0" applyBorder="0" applyAlignment="0" applyProtection="0"/>
    <xf numFmtId="190" fontId="98" fillId="0" borderId="0" applyFont="0" applyFill="0" applyBorder="0" applyAlignment="0" applyProtection="0"/>
    <xf numFmtId="190" fontId="98" fillId="0" borderId="0" applyFont="0" applyFill="0" applyBorder="0" applyAlignment="0" applyProtection="0"/>
    <xf numFmtId="38" fontId="98" fillId="0" borderId="0" applyFont="0" applyFill="0" applyBorder="0" applyAlignment="0" applyProtection="0"/>
    <xf numFmtId="38" fontId="98" fillId="0" borderId="0" applyFont="0" applyFill="0" applyBorder="0" applyAlignment="0" applyProtection="0"/>
    <xf numFmtId="37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232" fontId="95" fillId="0" borderId="0" applyFont="0" applyFill="0" applyBorder="0" applyAlignment="0" applyProtection="0"/>
    <xf numFmtId="191" fontId="96" fillId="0" borderId="0" applyFont="0" applyFill="0" applyBorder="0" applyAlignment="0" applyProtection="0"/>
    <xf numFmtId="0" fontId="93" fillId="0" borderId="0" applyFont="0" applyFill="0" applyBorder="0" applyAlignment="0" applyProtection="0"/>
    <xf numFmtId="191" fontId="97" fillId="0" borderId="0" applyFont="0" applyFill="0" applyBorder="0" applyAlignment="0" applyProtection="0"/>
    <xf numFmtId="0" fontId="93" fillId="0" borderId="0" applyFont="0" applyFill="0" applyBorder="0" applyAlignment="0" applyProtection="0"/>
    <xf numFmtId="191" fontId="97" fillId="0" borderId="0" applyFont="0" applyFill="0" applyBorder="0" applyAlignment="0" applyProtection="0"/>
    <xf numFmtId="191" fontId="98" fillId="0" borderId="0" applyFont="0" applyFill="0" applyBorder="0" applyAlignment="0" applyProtection="0"/>
    <xf numFmtId="191" fontId="98" fillId="0" borderId="0" applyFont="0" applyFill="0" applyBorder="0" applyAlignment="0" applyProtection="0"/>
    <xf numFmtId="40" fontId="98" fillId="0" borderId="0" applyFont="0" applyFill="0" applyBorder="0" applyAlignment="0" applyProtection="0"/>
    <xf numFmtId="40" fontId="98" fillId="0" borderId="0" applyFont="0" applyFill="0" applyBorder="0" applyAlignment="0" applyProtection="0"/>
    <xf numFmtId="37" fontId="93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7" fillId="0" borderId="0"/>
    <xf numFmtId="0" fontId="100" fillId="0" borderId="0"/>
    <xf numFmtId="0" fontId="101" fillId="0" borderId="0" applyNumberFormat="0" applyFill="0" applyBorder="0" applyAlignment="0" applyProtection="0"/>
    <xf numFmtId="0" fontId="100" fillId="0" borderId="0"/>
    <xf numFmtId="0" fontId="102" fillId="0" borderId="0"/>
    <xf numFmtId="0" fontId="94" fillId="0" borderId="0"/>
    <xf numFmtId="0" fontId="95" fillId="0" borderId="0"/>
    <xf numFmtId="0" fontId="103" fillId="0" borderId="0"/>
    <xf numFmtId="0" fontId="93" fillId="0" borderId="0"/>
    <xf numFmtId="0" fontId="100" fillId="0" borderId="0"/>
    <xf numFmtId="0" fontId="104" fillId="0" borderId="0"/>
    <xf numFmtId="0" fontId="93" fillId="0" borderId="0"/>
    <xf numFmtId="0" fontId="97" fillId="0" borderId="0"/>
    <xf numFmtId="0" fontId="98" fillId="0" borderId="0"/>
    <xf numFmtId="0" fontId="98" fillId="0" borderId="0"/>
    <xf numFmtId="0" fontId="98" fillId="0" borderId="0"/>
    <xf numFmtId="0" fontId="27" fillId="0" borderId="0"/>
    <xf numFmtId="0" fontId="47" fillId="0" borderId="0" applyFill="0" applyBorder="0" applyAlignment="0"/>
    <xf numFmtId="233" fontId="6" fillId="0" borderId="0" applyFill="0" applyBorder="0" applyAlignment="0"/>
    <xf numFmtId="0" fontId="6" fillId="0" borderId="0" applyFill="0" applyBorder="0" applyAlignment="0"/>
    <xf numFmtId="234" fontId="30" fillId="0" borderId="0" applyFill="0" applyBorder="0" applyAlignment="0"/>
    <xf numFmtId="235" fontId="30" fillId="0" borderId="0" applyFill="0" applyBorder="0" applyAlignment="0"/>
    <xf numFmtId="236" fontId="27" fillId="0" borderId="0" applyFill="0" applyBorder="0" applyAlignment="0"/>
    <xf numFmtId="237" fontId="27" fillId="0" borderId="0" applyFill="0" applyBorder="0" applyAlignment="0"/>
    <xf numFmtId="238" fontId="30" fillId="0" borderId="0" applyFill="0" applyBorder="0" applyAlignment="0"/>
    <xf numFmtId="239" fontId="30" fillId="0" borderId="0" applyFill="0" applyBorder="0" applyAlignment="0"/>
    <xf numFmtId="234" fontId="30" fillId="0" borderId="0" applyFill="0" applyBorder="0" applyAlignment="0"/>
    <xf numFmtId="0" fontId="105" fillId="0" borderId="0"/>
    <xf numFmtId="0" fontId="106" fillId="0" borderId="0" applyNumberFormat="0" applyFill="0" applyBorder="0" applyAlignment="0" applyProtection="0">
      <alignment vertical="top"/>
      <protection locked="0"/>
    </xf>
    <xf numFmtId="240" fontId="29" fillId="0" borderId="0">
      <protection locked="0"/>
    </xf>
    <xf numFmtId="38" fontId="27" fillId="0" borderId="0" applyFont="0" applyFill="0" applyBorder="0" applyAlignment="0" applyProtection="0"/>
    <xf numFmtId="238" fontId="30" fillId="0" borderId="0" applyFont="0" applyFill="0" applyBorder="0" applyAlignment="0" applyProtection="0"/>
    <xf numFmtId="241" fontId="23" fillId="0" borderId="0"/>
    <xf numFmtId="242" fontId="31" fillId="0" borderId="0"/>
    <xf numFmtId="243" fontId="31" fillId="0" borderId="0"/>
    <xf numFmtId="3" fontId="107" fillId="0" borderId="0" applyFont="0" applyFill="0" applyBorder="0" applyAlignment="0" applyProtection="0"/>
    <xf numFmtId="0" fontId="108" fillId="0" borderId="0" applyNumberFormat="0" applyAlignment="0">
      <alignment horizontal="left"/>
    </xf>
    <xf numFmtId="0" fontId="29" fillId="0" borderId="0" applyFont="0" applyFill="0" applyBorder="0" applyAlignment="0" applyProtection="0"/>
    <xf numFmtId="0" fontId="27" fillId="0" borderId="0" applyFont="0" applyFill="0" applyBorder="0" applyAlignment="0" applyProtection="0"/>
    <xf numFmtId="240" fontId="29" fillId="0" borderId="0">
      <protection locked="0"/>
    </xf>
    <xf numFmtId="229" fontId="27" fillId="0" borderId="0" applyFont="0" applyFill="0" applyBorder="0" applyAlignment="0" applyProtection="0"/>
    <xf numFmtId="234" fontId="30" fillId="0" borderId="0" applyFont="0" applyFill="0" applyBorder="0" applyAlignment="0" applyProtection="0"/>
    <xf numFmtId="244" fontId="6" fillId="0" borderId="0" applyFont="0" applyFill="0" applyBorder="0" applyAlignment="0" applyProtection="0"/>
    <xf numFmtId="0" fontId="6" fillId="0" borderId="0"/>
    <xf numFmtId="245" fontId="6" fillId="0" borderId="0"/>
    <xf numFmtId="0" fontId="27" fillId="0" borderId="0"/>
    <xf numFmtId="240" fontId="29" fillId="0" borderId="0">
      <protection locked="0"/>
    </xf>
    <xf numFmtId="14" fontId="109" fillId="0" borderId="0" applyFill="0" applyBorder="0" applyAlignment="0"/>
    <xf numFmtId="246" fontId="18" fillId="0" borderId="0">
      <protection locked="0"/>
    </xf>
    <xf numFmtId="37" fontId="19" fillId="0" borderId="1">
      <alignment horizontal="center" vertical="distributed"/>
    </xf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247" fontId="23" fillId="0" borderId="0"/>
    <xf numFmtId="248" fontId="6" fillId="0" borderId="0"/>
    <xf numFmtId="249" fontId="27" fillId="0" borderId="0"/>
    <xf numFmtId="238" fontId="30" fillId="0" borderId="0" applyFill="0" applyBorder="0" applyAlignment="0"/>
    <xf numFmtId="234" fontId="30" fillId="0" borderId="0" applyFill="0" applyBorder="0" applyAlignment="0"/>
    <xf numFmtId="238" fontId="30" fillId="0" borderId="0" applyFill="0" applyBorder="0" applyAlignment="0"/>
    <xf numFmtId="239" fontId="30" fillId="0" borderId="0" applyFill="0" applyBorder="0" applyAlignment="0"/>
    <xf numFmtId="234" fontId="30" fillId="0" borderId="0" applyFill="0" applyBorder="0" applyAlignment="0"/>
    <xf numFmtId="0" fontId="110" fillId="0" borderId="0" applyNumberFormat="0" applyAlignment="0">
      <alignment horizontal="left"/>
    </xf>
    <xf numFmtId="250" fontId="67" fillId="0" borderId="0" applyFont="0" applyFill="0" applyBorder="0" applyAlignment="0" applyProtection="0"/>
    <xf numFmtId="0" fontId="18" fillId="0" borderId="0">
      <protection locked="0"/>
    </xf>
    <xf numFmtId="0" fontId="18" fillId="0" borderId="0">
      <protection locked="0"/>
    </xf>
    <xf numFmtId="0" fontId="111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11" fillId="0" borderId="0">
      <protection locked="0"/>
    </xf>
    <xf numFmtId="240" fontId="29" fillId="0" borderId="0">
      <protection locked="0"/>
    </xf>
    <xf numFmtId="0" fontId="112" fillId="0" borderId="0" applyNumberFormat="0" applyFill="0" applyBorder="0" applyAlignment="0" applyProtection="0"/>
    <xf numFmtId="38" fontId="113" fillId="31" borderId="0" applyNumberFormat="0" applyBorder="0" applyAlignment="0" applyProtection="0"/>
    <xf numFmtId="38" fontId="113" fillId="6" borderId="0" applyNumberFormat="0" applyBorder="0" applyAlignment="0" applyProtection="0"/>
    <xf numFmtId="38" fontId="113" fillId="6" borderId="0" applyNumberFormat="0" applyBorder="0" applyAlignment="0" applyProtection="0"/>
    <xf numFmtId="38" fontId="113" fillId="6" borderId="0" applyNumberFormat="0" applyBorder="0" applyAlignment="0" applyProtection="0"/>
    <xf numFmtId="38" fontId="113" fillId="31" borderId="0" applyNumberFormat="0" applyBorder="0" applyAlignment="0" applyProtection="0"/>
    <xf numFmtId="3" fontId="19" fillId="0" borderId="41">
      <alignment horizontal="right" vertical="center"/>
    </xf>
    <xf numFmtId="4" fontId="19" fillId="0" borderId="41">
      <alignment horizontal="right" vertical="center"/>
    </xf>
    <xf numFmtId="0" fontId="114" fillId="0" borderId="0">
      <alignment horizontal="left"/>
    </xf>
    <xf numFmtId="0" fontId="115" fillId="0" borderId="65" applyNumberFormat="0" applyAlignment="0" applyProtection="0">
      <alignment horizontal="left" vertical="center"/>
    </xf>
    <xf numFmtId="0" fontId="115" fillId="0" borderId="38">
      <alignment horizontal="left" vertical="center"/>
    </xf>
    <xf numFmtId="0" fontId="11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240" fontId="29" fillId="0" borderId="0">
      <protection locked="0"/>
    </xf>
    <xf numFmtId="240" fontId="29" fillId="0" borderId="0">
      <protection locked="0"/>
    </xf>
    <xf numFmtId="0" fontId="118" fillId="0" borderId="0" applyNumberFormat="0" applyFill="0" applyBorder="0" applyAlignment="0" applyProtection="0"/>
    <xf numFmtId="0" fontId="119" fillId="0" borderId="66" applyNumberFormat="0" applyFill="0" applyAlignment="0" applyProtection="0"/>
    <xf numFmtId="0" fontId="120" fillId="0" borderId="0" applyNumberFormat="0" applyFill="0" applyBorder="0" applyAlignment="0" applyProtection="0"/>
    <xf numFmtId="0" fontId="30" fillId="0" borderId="0"/>
    <xf numFmtId="10" fontId="113" fillId="33" borderId="1" applyNumberFormat="0" applyBorder="0" applyAlignment="0" applyProtection="0"/>
    <xf numFmtId="10" fontId="113" fillId="6" borderId="1" applyNumberFormat="0" applyBorder="0" applyAlignment="0" applyProtection="0"/>
    <xf numFmtId="10" fontId="113" fillId="6" borderId="1" applyNumberFormat="0" applyBorder="0" applyAlignment="0" applyProtection="0"/>
    <xf numFmtId="10" fontId="113" fillId="6" borderId="1" applyNumberFormat="0" applyBorder="0" applyAlignment="0" applyProtection="0"/>
    <xf numFmtId="10" fontId="113" fillId="33" borderId="1" applyNumberFormat="0" applyBorder="0" applyAlignment="0" applyProtection="0"/>
    <xf numFmtId="238" fontId="30" fillId="0" borderId="0" applyFill="0" applyBorder="0" applyAlignment="0"/>
    <xf numFmtId="234" fontId="30" fillId="0" borderId="0" applyFill="0" applyBorder="0" applyAlignment="0"/>
    <xf numFmtId="238" fontId="30" fillId="0" borderId="0" applyFill="0" applyBorder="0" applyAlignment="0"/>
    <xf numFmtId="239" fontId="30" fillId="0" borderId="0" applyFill="0" applyBorder="0" applyAlignment="0"/>
    <xf numFmtId="234" fontId="30" fillId="0" borderId="0" applyFill="0" applyBorder="0" applyAlignment="0"/>
    <xf numFmtId="178" fontId="29" fillId="0" borderId="0">
      <alignment horizontal="left"/>
    </xf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121" fillId="0" borderId="67"/>
    <xf numFmtId="251" fontId="20" fillId="0" borderId="0" applyFont="0" applyFill="0" applyBorder="0" applyAlignment="0" applyProtection="0"/>
    <xf numFmtId="252" fontId="20" fillId="0" borderId="0" applyFont="0" applyFill="0" applyBorder="0" applyAlignment="0" applyProtection="0"/>
    <xf numFmtId="37" fontId="122" fillId="0" borderId="0"/>
    <xf numFmtId="0" fontId="22" fillId="0" borderId="68" applyNumberFormat="0" applyFont="0" applyBorder="0" applyProtection="0">
      <alignment horizontal="center" vertical="center"/>
    </xf>
    <xf numFmtId="0" fontId="27" fillId="0" borderId="0" applyNumberFormat="0" applyFill="0" applyBorder="0" applyAlignment="0" applyProtection="0"/>
    <xf numFmtId="0" fontId="23" fillId="0" borderId="0"/>
    <xf numFmtId="253" fontId="27" fillId="0" borderId="0"/>
    <xf numFmtId="254" fontId="6" fillId="0" borderId="0"/>
    <xf numFmtId="254" fontId="6" fillId="0" borderId="0"/>
    <xf numFmtId="254" fontId="6" fillId="0" borderId="0"/>
    <xf numFmtId="253" fontId="27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23" fillId="0" borderId="69"/>
    <xf numFmtId="0" fontId="27" fillId="0" borderId="0"/>
    <xf numFmtId="191" fontId="40" fillId="0" borderId="0">
      <alignment vertical="center"/>
    </xf>
    <xf numFmtId="240" fontId="29" fillId="0" borderId="0">
      <protection locked="0"/>
    </xf>
    <xf numFmtId="237" fontId="27" fillId="0" borderId="0" applyFont="0" applyFill="0" applyBorder="0" applyAlignment="0" applyProtection="0"/>
    <xf numFmtId="255" fontId="27" fillId="0" borderId="0" applyFont="0" applyFill="0" applyBorder="0" applyAlignment="0" applyProtection="0"/>
    <xf numFmtId="10" fontId="27" fillId="0" borderId="0" applyFont="0" applyFill="0" applyBorder="0" applyAlignment="0" applyProtection="0"/>
    <xf numFmtId="0" fontId="29" fillId="0" borderId="0">
      <protection locked="0"/>
    </xf>
    <xf numFmtId="238" fontId="30" fillId="0" borderId="0" applyFill="0" applyBorder="0" applyAlignment="0"/>
    <xf numFmtId="234" fontId="30" fillId="0" borderId="0" applyFill="0" applyBorder="0" applyAlignment="0"/>
    <xf numFmtId="238" fontId="30" fillId="0" borderId="0" applyFill="0" applyBorder="0" applyAlignment="0"/>
    <xf numFmtId="239" fontId="30" fillId="0" borderId="0" applyFill="0" applyBorder="0" applyAlignment="0"/>
    <xf numFmtId="234" fontId="30" fillId="0" borderId="0" applyFill="0" applyBorder="0" applyAlignment="0"/>
    <xf numFmtId="30" fontId="124" fillId="0" borderId="0" applyNumberFormat="0" applyFill="0" applyBorder="0" applyAlignment="0" applyProtection="0">
      <alignment horizontal="left"/>
    </xf>
    <xf numFmtId="256" fontId="40" fillId="0" borderId="0">
      <alignment vertical="center"/>
    </xf>
    <xf numFmtId="256" fontId="40" fillId="0" borderId="0">
      <alignment vertical="distributed"/>
    </xf>
    <xf numFmtId="0" fontId="121" fillId="0" borderId="0"/>
    <xf numFmtId="40" fontId="125" fillId="0" borderId="0" applyBorder="0">
      <alignment horizontal="right"/>
    </xf>
    <xf numFmtId="179" fontId="29" fillId="0" borderId="0">
      <alignment horizontal="center"/>
    </xf>
    <xf numFmtId="49" fontId="109" fillId="0" borderId="0" applyFill="0" applyBorder="0" applyAlignment="0"/>
    <xf numFmtId="257" fontId="27" fillId="0" borderId="0" applyFill="0" applyBorder="0" applyAlignment="0"/>
    <xf numFmtId="258" fontId="27" fillId="0" borderId="0" applyFill="0" applyBorder="0" applyAlignment="0"/>
    <xf numFmtId="0" fontId="27" fillId="0" borderId="0"/>
    <xf numFmtId="0" fontId="126" fillId="31" borderId="0">
      <alignment horizontal="centerContinuous"/>
    </xf>
    <xf numFmtId="0" fontId="127" fillId="0" borderId="0" applyFill="0" applyBorder="0" applyProtection="0">
      <alignment horizontal="centerContinuous" vertical="center"/>
    </xf>
    <xf numFmtId="0" fontId="24" fillId="6" borderId="0" applyFill="0" applyBorder="0" applyProtection="0">
      <alignment horizontal="center" vertical="center"/>
    </xf>
    <xf numFmtId="240" fontId="29" fillId="0" borderId="70">
      <protection locked="0"/>
    </xf>
    <xf numFmtId="0" fontId="128" fillId="0" borderId="5">
      <alignment horizontal="left"/>
    </xf>
    <xf numFmtId="37" fontId="113" fillId="34" borderId="0" applyNumberFormat="0" applyBorder="0" applyAlignment="0" applyProtection="0"/>
    <xf numFmtId="37" fontId="113" fillId="0" borderId="0"/>
    <xf numFmtId="3" fontId="129" fillId="0" borderId="66" applyProtection="0"/>
    <xf numFmtId="259" fontId="20" fillId="0" borderId="0" applyFont="0" applyFill="0" applyBorder="0" applyAlignment="0" applyProtection="0"/>
    <xf numFmtId="260" fontId="20" fillId="0" borderId="0" applyFont="0" applyFill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9" fontId="86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" fontId="22" fillId="0" borderId="1"/>
    <xf numFmtId="0" fontId="19" fillId="0" borderId="14">
      <alignment horizontal="centerContinuous" vertical="center"/>
    </xf>
    <xf numFmtId="0" fontId="19" fillId="0" borderId="14">
      <alignment horizontal="centerContinuous" vertical="center"/>
    </xf>
    <xf numFmtId="181" fontId="21" fillId="0" borderId="14">
      <alignment horizontal="centerContinuous" vertical="center"/>
    </xf>
    <xf numFmtId="181" fontId="21" fillId="0" borderId="14">
      <alignment horizontal="centerContinuous" vertical="center"/>
    </xf>
    <xf numFmtId="181" fontId="21" fillId="0" borderId="14">
      <alignment horizontal="centerContinuous" vertical="center"/>
    </xf>
    <xf numFmtId="181" fontId="21" fillId="0" borderId="14">
      <alignment horizontal="centerContinuous" vertical="center"/>
    </xf>
    <xf numFmtId="181" fontId="21" fillId="0" borderId="14">
      <alignment horizontal="centerContinuous" vertical="center"/>
    </xf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24" fontId="20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31" fillId="0" borderId="0"/>
    <xf numFmtId="0" fontId="27" fillId="0" borderId="0"/>
    <xf numFmtId="0" fontId="27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3" fillId="0" borderId="0"/>
    <xf numFmtId="0" fontId="23" fillId="0" borderId="0"/>
    <xf numFmtId="0" fontId="29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7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/>
    <xf numFmtId="0" fontId="30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/>
    <xf numFmtId="0" fontId="27" fillId="0" borderId="0"/>
    <xf numFmtId="0" fontId="29" fillId="0" borderId="0" applyFont="0" applyFill="0" applyBorder="0" applyAlignment="0" applyProtection="0"/>
    <xf numFmtId="0" fontId="23" fillId="0" borderId="0"/>
    <xf numFmtId="0" fontId="23" fillId="0" borderId="0"/>
    <xf numFmtId="0" fontId="27" fillId="0" borderId="0"/>
    <xf numFmtId="0" fontId="27" fillId="0" borderId="0"/>
    <xf numFmtId="42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23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3" fillId="0" borderId="0" applyFont="0" applyFill="0" applyBorder="0" applyAlignment="0" applyProtection="0"/>
    <xf numFmtId="0" fontId="27" fillId="0" borderId="0"/>
    <xf numFmtId="0" fontId="29" fillId="0" borderId="0" applyFont="0" applyFill="0" applyBorder="0" applyAlignment="0" applyProtection="0"/>
    <xf numFmtId="0" fontId="27" fillId="0" borderId="0"/>
    <xf numFmtId="0" fontId="27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7" fillId="0" borderId="0"/>
    <xf numFmtId="0" fontId="29" fillId="0" borderId="0" applyFont="0" applyFill="0" applyBorder="0" applyAlignment="0" applyProtection="0"/>
    <xf numFmtId="190" fontId="22" fillId="0" borderId="0" applyFont="0" applyFill="0" applyBorder="0" applyAlignment="0" applyProtection="0"/>
    <xf numFmtId="0" fontId="30" fillId="0" borderId="0"/>
    <xf numFmtId="0" fontId="30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23" fillId="0" borderId="0" applyFont="0" applyFill="0" applyBorder="0" applyAlignment="0" applyProtection="0"/>
    <xf numFmtId="0" fontId="27" fillId="0" borderId="0"/>
    <xf numFmtId="0" fontId="29" fillId="0" borderId="0" applyFont="0" applyFill="0" applyBorder="0" applyAlignment="0" applyProtection="0"/>
    <xf numFmtId="0" fontId="27" fillId="0" borderId="0"/>
    <xf numFmtId="0" fontId="23" fillId="0" borderId="0"/>
    <xf numFmtId="190" fontId="22" fillId="0" borderId="0" applyFont="0" applyFill="0" applyBorder="0" applyAlignment="0" applyProtection="0"/>
    <xf numFmtId="0" fontId="29" fillId="0" borderId="0" applyFont="0" applyFill="0" applyBorder="0" applyAlignment="0" applyProtection="0"/>
    <xf numFmtId="190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90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0" fontId="30" fillId="0" borderId="0"/>
    <xf numFmtId="0" fontId="20" fillId="0" borderId="0"/>
    <xf numFmtId="190" fontId="22" fillId="0" borderId="0" applyFont="0" applyFill="0" applyBorder="0" applyAlignment="0" applyProtection="0"/>
    <xf numFmtId="0" fontId="23" fillId="0" borderId="0"/>
    <xf numFmtId="0" fontId="27" fillId="0" borderId="0"/>
    <xf numFmtId="0" fontId="27" fillId="0" borderId="0"/>
    <xf numFmtId="0" fontId="27" fillId="0" borderId="0"/>
    <xf numFmtId="0" fontId="2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261" fontId="6" fillId="0" borderId="0" applyFont="0" applyFill="0" applyBorder="0" applyAlignment="0" applyProtection="0"/>
    <xf numFmtId="0" fontId="27" fillId="0" borderId="0"/>
    <xf numFmtId="0" fontId="27" fillId="0" borderId="0"/>
    <xf numFmtId="0" fontId="20" fillId="0" borderId="0"/>
    <xf numFmtId="0" fontId="27" fillId="0" borderId="0"/>
    <xf numFmtId="0" fontId="20" fillId="0" borderId="0"/>
    <xf numFmtId="190" fontId="22" fillId="0" borderId="0" applyFont="0" applyFill="0" applyBorder="0" applyAlignment="0" applyProtection="0"/>
    <xf numFmtId="0" fontId="29" fillId="0" borderId="0"/>
    <xf numFmtId="19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0" fillId="0" borderId="0"/>
    <xf numFmtId="0" fontId="30" fillId="0" borderId="0"/>
    <xf numFmtId="0" fontId="27" fillId="0" borderId="0"/>
    <xf numFmtId="42" fontId="6" fillId="0" borderId="0" applyFont="0" applyFill="0" applyBorder="0" applyAlignment="0" applyProtection="0"/>
    <xf numFmtId="0" fontId="27" fillId="0" borderId="0"/>
    <xf numFmtId="0" fontId="23" fillId="0" borderId="0" applyFont="0" applyFill="0" applyBorder="0" applyAlignment="0" applyProtection="0"/>
    <xf numFmtId="0" fontId="27" fillId="0" borderId="0"/>
    <xf numFmtId="0" fontId="23" fillId="0" borderId="0"/>
    <xf numFmtId="0" fontId="27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7" fillId="0" borderId="0"/>
    <xf numFmtId="0" fontId="27" fillId="0" borderId="0"/>
    <xf numFmtId="0" fontId="23" fillId="0" borderId="0" applyFont="0" applyFill="0" applyBorder="0" applyAlignment="0" applyProtection="0"/>
    <xf numFmtId="0" fontId="27" fillId="0" borderId="0"/>
    <xf numFmtId="0" fontId="23" fillId="0" borderId="0" applyFont="0" applyFill="0" applyBorder="0" applyAlignment="0" applyProtection="0"/>
    <xf numFmtId="0" fontId="20" fillId="0" borderId="0"/>
    <xf numFmtId="0" fontId="20" fillId="0" borderId="0"/>
    <xf numFmtId="0" fontId="23" fillId="0" borderId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3" fillId="0" borderId="0"/>
    <xf numFmtId="0" fontId="27" fillId="0" borderId="0"/>
    <xf numFmtId="0" fontId="27" fillId="0" borderId="0"/>
    <xf numFmtId="0" fontId="27" fillId="0" borderId="0"/>
    <xf numFmtId="0" fontId="2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3" fillId="0" borderId="0"/>
    <xf numFmtId="0" fontId="27" fillId="0" borderId="0"/>
    <xf numFmtId="0" fontId="30" fillId="0" borderId="0"/>
    <xf numFmtId="0" fontId="29" fillId="0" borderId="0" applyFont="0" applyFill="0" applyBorder="0" applyAlignment="0" applyProtection="0"/>
    <xf numFmtId="0" fontId="27" fillId="0" borderId="0"/>
    <xf numFmtId="190" fontId="22" fillId="0" borderId="0" applyFont="0" applyFill="0" applyBorder="0" applyAlignment="0" applyProtection="0"/>
    <xf numFmtId="0" fontId="27" fillId="0" borderId="0"/>
    <xf numFmtId="0" fontId="27" fillId="0" borderId="0"/>
    <xf numFmtId="0" fontId="23" fillId="0" borderId="0"/>
    <xf numFmtId="0" fontId="27" fillId="0" borderId="0"/>
    <xf numFmtId="0" fontId="27" fillId="0" borderId="0"/>
    <xf numFmtId="0" fontId="27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80" fontId="18" fillId="0" borderId="0">
      <protection locked="0"/>
    </xf>
    <xf numFmtId="180" fontId="18" fillId="0" borderId="0">
      <protection locked="0"/>
    </xf>
    <xf numFmtId="180" fontId="18" fillId="0" borderId="0">
      <protection locked="0"/>
    </xf>
    <xf numFmtId="180" fontId="18" fillId="0" borderId="0">
      <protection locked="0"/>
    </xf>
    <xf numFmtId="43" fontId="27" fillId="0" borderId="0" applyFont="0" applyFill="0" applyBorder="0" applyAlignment="0" applyProtection="0"/>
    <xf numFmtId="228" fontId="27" fillId="0" borderId="0" applyFont="0" applyFill="0" applyBorder="0" applyAlignment="0" applyProtection="0"/>
    <xf numFmtId="194" fontId="38" fillId="0" borderId="0">
      <alignment vertical="center"/>
    </xf>
    <xf numFmtId="0" fontId="67" fillId="35" borderId="72" applyNumberFormat="0" applyFill="0" applyBorder="0">
      <alignment horizontal="center" vertical="center"/>
    </xf>
    <xf numFmtId="196" fontId="6" fillId="0" borderId="0">
      <alignment vertical="center"/>
    </xf>
    <xf numFmtId="197" fontId="6" fillId="0" borderId="0">
      <alignment vertical="center"/>
    </xf>
    <xf numFmtId="197" fontId="6" fillId="0" borderId="0">
      <alignment vertical="center"/>
    </xf>
    <xf numFmtId="0" fontId="67" fillId="35" borderId="72" applyNumberFormat="0" applyFill="0" applyBorder="0">
      <alignment horizontal="center" vertical="center"/>
    </xf>
    <xf numFmtId="0" fontId="24" fillId="0" borderId="0"/>
    <xf numFmtId="3" fontId="37" fillId="0" borderId="10">
      <alignment horizontal="right" vertical="center"/>
    </xf>
    <xf numFmtId="194" fontId="38" fillId="0" borderId="0">
      <alignment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3" fontId="37" fillId="0" borderId="10">
      <alignment horizontal="right" vertical="center"/>
    </xf>
    <xf numFmtId="194" fontId="38" fillId="0" borderId="0">
      <alignment vertical="center"/>
    </xf>
    <xf numFmtId="194" fontId="38" fillId="0" borderId="0">
      <alignment vertical="center"/>
    </xf>
    <xf numFmtId="0" fontId="67" fillId="35" borderId="72" applyNumberFormat="0" applyFill="0" applyBorder="0">
      <alignment horizontal="center" vertical="center"/>
    </xf>
    <xf numFmtId="0" fontId="67" fillId="35" borderId="72" applyNumberFormat="0" applyFill="0" applyBorder="0">
      <alignment horizontal="center" vertical="center"/>
    </xf>
    <xf numFmtId="0" fontId="67" fillId="35" borderId="72" applyNumberFormat="0" applyFill="0" applyBorder="0">
      <alignment horizontal="center" vertical="center"/>
    </xf>
    <xf numFmtId="0" fontId="67" fillId="35" borderId="72" applyNumberFormat="0" applyFill="0" applyBorder="0">
      <alignment horizontal="center" vertical="center"/>
    </xf>
    <xf numFmtId="0" fontId="67" fillId="35" borderId="72" applyNumberFormat="0" applyFill="0" applyBorder="0">
      <alignment horizontal="center" vertical="center"/>
    </xf>
    <xf numFmtId="0" fontId="67" fillId="35" borderId="72" applyNumberFormat="0" applyFill="0" applyBorder="0">
      <alignment horizontal="center" vertical="center"/>
    </xf>
    <xf numFmtId="194" fontId="38" fillId="0" borderId="0">
      <alignment vertical="center"/>
    </xf>
    <xf numFmtId="194" fontId="38" fillId="0" borderId="0">
      <alignment vertical="center"/>
    </xf>
    <xf numFmtId="194" fontId="38" fillId="0" borderId="0">
      <alignment vertical="center"/>
    </xf>
    <xf numFmtId="194" fontId="38" fillId="0" borderId="0">
      <alignment vertical="center"/>
    </xf>
    <xf numFmtId="0" fontId="132" fillId="0" borderId="0"/>
    <xf numFmtId="4" fontId="133" fillId="0" borderId="73">
      <alignment vertical="center"/>
    </xf>
    <xf numFmtId="190" fontId="59" fillId="0" borderId="0" applyFont="0" applyFill="0" applyBorder="0" applyAlignment="0" applyProtection="0"/>
    <xf numFmtId="0" fontId="23" fillId="0" borderId="5">
      <alignment horizontal="center"/>
    </xf>
    <xf numFmtId="262" fontId="20" fillId="0" borderId="0" applyFont="0" applyFill="0" applyBorder="0" applyAlignment="0" applyProtection="0"/>
    <xf numFmtId="263" fontId="20" fillId="0" borderId="0" applyFont="0" applyFill="0" applyBorder="0" applyAlignment="0" applyProtection="0"/>
    <xf numFmtId="0" fontId="134" fillId="36" borderId="0" applyNumberFormat="0" applyBorder="0" applyAlignment="0" applyProtection="0"/>
    <xf numFmtId="0" fontId="135" fillId="37" borderId="0" applyNumberFormat="0" applyBorder="0" applyAlignment="0" applyProtection="0"/>
    <xf numFmtId="0" fontId="135" fillId="37" borderId="0" applyNumberFormat="0" applyBorder="0" applyAlignment="0" applyProtection="0"/>
    <xf numFmtId="0" fontId="134" fillId="38" borderId="0" applyNumberFormat="0" applyBorder="0" applyAlignment="0" applyProtection="0"/>
    <xf numFmtId="0" fontId="134" fillId="39" borderId="0" applyNumberFormat="0" applyBorder="0" applyAlignment="0" applyProtection="0"/>
    <xf numFmtId="0" fontId="135" fillId="40" borderId="0" applyNumberFormat="0" applyBorder="0" applyAlignment="0" applyProtection="0"/>
    <xf numFmtId="0" fontId="135" fillId="35" borderId="0" applyNumberFormat="0" applyBorder="0" applyAlignment="0" applyProtection="0"/>
    <xf numFmtId="0" fontId="134" fillId="41" borderId="0" applyNumberFormat="0" applyBorder="0" applyAlignment="0" applyProtection="0"/>
    <xf numFmtId="0" fontId="134" fillId="41" borderId="0" applyNumberFormat="0" applyBorder="0" applyAlignment="0" applyProtection="0"/>
    <xf numFmtId="0" fontId="135" fillId="40" borderId="0" applyNumberFormat="0" applyBorder="0" applyAlignment="0" applyProtection="0"/>
    <xf numFmtId="0" fontId="135" fillId="42" borderId="0" applyNumberFormat="0" applyBorder="0" applyAlignment="0" applyProtection="0"/>
    <xf numFmtId="0" fontId="134" fillId="35" borderId="0" applyNumberFormat="0" applyBorder="0" applyAlignment="0" applyProtection="0"/>
    <xf numFmtId="0" fontId="134" fillId="36" borderId="0" applyNumberFormat="0" applyBorder="0" applyAlignment="0" applyProtection="0"/>
    <xf numFmtId="0" fontId="135" fillId="37" borderId="0" applyNumberFormat="0" applyBorder="0" applyAlignment="0" applyProtection="0"/>
    <xf numFmtId="0" fontId="135" fillId="35" borderId="0" applyNumberFormat="0" applyBorder="0" applyAlignment="0" applyProtection="0"/>
    <xf numFmtId="0" fontId="134" fillId="35" borderId="0" applyNumberFormat="0" applyBorder="0" applyAlignment="0" applyProtection="0"/>
    <xf numFmtId="0" fontId="134" fillId="43" borderId="0" applyNumberFormat="0" applyBorder="0" applyAlignment="0" applyProtection="0"/>
    <xf numFmtId="0" fontId="135" fillId="44" borderId="0" applyNumberFormat="0" applyBorder="0" applyAlignment="0" applyProtection="0"/>
    <xf numFmtId="0" fontId="135" fillId="37" borderId="0" applyNumberFormat="0" applyBorder="0" applyAlignment="0" applyProtection="0"/>
    <xf numFmtId="0" fontId="134" fillId="38" borderId="0" applyNumberFormat="0" applyBorder="0" applyAlignment="0" applyProtection="0"/>
    <xf numFmtId="0" fontId="134" fillId="45" borderId="0" applyNumberFormat="0" applyBorder="0" applyAlignment="0" applyProtection="0"/>
    <xf numFmtId="0" fontId="135" fillId="40" borderId="0" applyNumberFormat="0" applyBorder="0" applyAlignment="0" applyProtection="0"/>
    <xf numFmtId="0" fontId="135" fillId="46" borderId="0" applyNumberFormat="0" applyBorder="0" applyAlignment="0" applyProtection="0"/>
    <xf numFmtId="0" fontId="134" fillId="46" borderId="0" applyNumberFormat="0" applyBorder="0" applyAlignment="0" applyProtection="0"/>
    <xf numFmtId="0" fontId="6" fillId="32" borderId="64">
      <alignment horizontal="center" vertical="center"/>
    </xf>
    <xf numFmtId="0" fontId="6" fillId="0" borderId="0">
      <protection locked="0"/>
    </xf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220" fontId="20" fillId="0" borderId="0" applyFont="0" applyFill="0" applyBorder="0" applyAlignment="0" applyProtection="0"/>
    <xf numFmtId="220" fontId="20" fillId="0" borderId="0" applyFont="0" applyFill="0" applyBorder="0" applyAlignment="0" applyProtection="0"/>
    <xf numFmtId="0" fontId="136" fillId="0" borderId="0">
      <alignment horizontal="center" wrapText="1"/>
      <protection locked="0"/>
    </xf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8" fillId="47" borderId="0" applyNumberFormat="0" applyBorder="0" applyAlignment="0" applyProtection="0"/>
    <xf numFmtId="264" fontId="139" fillId="0" borderId="71" applyAlignment="0" applyProtection="0"/>
    <xf numFmtId="0" fontId="140" fillId="0" borderId="0"/>
    <xf numFmtId="0" fontId="94" fillId="0" borderId="0"/>
    <xf numFmtId="0" fontId="141" fillId="48" borderId="49" applyNumberFormat="0" applyAlignment="0" applyProtection="0"/>
    <xf numFmtId="0" fontId="142" fillId="41" borderId="54" applyNumberFormat="0" applyAlignment="0" applyProtection="0"/>
    <xf numFmtId="190" fontId="59" fillId="0" borderId="0" applyFont="0" applyFill="0" applyBorder="0" applyAlignment="0" applyProtection="0"/>
    <xf numFmtId="38" fontId="20" fillId="0" borderId="0" applyFont="0" applyFill="0" applyBorder="0" applyAlignment="0" applyProtection="0"/>
    <xf numFmtId="3" fontId="107" fillId="0" borderId="0" applyFont="0" applyFill="0" applyBorder="0" applyAlignment="0" applyProtection="0"/>
    <xf numFmtId="1" fontId="6" fillId="0" borderId="0" applyFont="0" applyFill="0" applyBorder="0" applyAlignment="0" applyProtection="0"/>
    <xf numFmtId="0" fontId="143" fillId="0" borderId="0" applyNumberFormat="0" applyAlignment="0"/>
    <xf numFmtId="265" fontId="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8" fillId="0" borderId="0">
      <protection locked="0"/>
    </xf>
    <xf numFmtId="229" fontId="6" fillId="0" borderId="1" applyFill="0" applyBorder="0" applyAlignment="0"/>
    <xf numFmtId="244" fontId="6" fillId="0" borderId="0" applyFont="0" applyFill="0" applyBorder="0" applyAlignment="0" applyProtection="0"/>
    <xf numFmtId="244" fontId="6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44" fillId="49" borderId="0" applyNumberFormat="0" applyBorder="0" applyAlignment="0" applyProtection="0"/>
    <xf numFmtId="0" fontId="144" fillId="50" borderId="0" applyNumberFormat="0" applyBorder="0" applyAlignment="0" applyProtection="0"/>
    <xf numFmtId="0" fontId="144" fillId="51" borderId="0" applyNumberFormat="0" applyBorder="0" applyAlignment="0" applyProtection="0"/>
    <xf numFmtId="0" fontId="145" fillId="0" borderId="0">
      <alignment horizontal="left"/>
    </xf>
    <xf numFmtId="2" fontId="107" fillId="0" borderId="0" applyFont="0" applyFill="0" applyBorder="0" applyAlignment="0" applyProtection="0"/>
    <xf numFmtId="240" fontId="29" fillId="0" borderId="0">
      <protection locked="0"/>
    </xf>
    <xf numFmtId="0" fontId="146" fillId="42" borderId="0" applyNumberFormat="0" applyBorder="0" applyAlignment="0" applyProtection="0"/>
    <xf numFmtId="0" fontId="116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47" fillId="0" borderId="74" applyNumberFormat="0" applyFill="0" applyAlignment="0" applyProtection="0"/>
    <xf numFmtId="0" fontId="147" fillId="0" borderId="0" applyNumberFormat="0" applyFill="0" applyBorder="0" applyAlignment="0" applyProtection="0"/>
    <xf numFmtId="266" fontId="6" fillId="0" borderId="0">
      <protection locked="0"/>
    </xf>
    <xf numFmtId="240" fontId="29" fillId="0" borderId="0">
      <protection locked="0"/>
    </xf>
    <xf numFmtId="266" fontId="6" fillId="0" borderId="0">
      <protection locked="0"/>
    </xf>
    <xf numFmtId="240" fontId="29" fillId="0" borderId="0">
      <protection locked="0"/>
    </xf>
    <xf numFmtId="0" fontId="148" fillId="46" borderId="49" applyNumberFormat="0" applyAlignment="0" applyProtection="0"/>
    <xf numFmtId="234" fontId="123" fillId="52" borderId="0"/>
    <xf numFmtId="0" fontId="6" fillId="0" borderId="67">
      <protection locked="0"/>
    </xf>
    <xf numFmtId="0" fontId="149" fillId="0" borderId="56" applyNumberFormat="0" applyFill="0" applyAlignment="0" applyProtection="0"/>
    <xf numFmtId="234" fontId="150" fillId="53" borderId="0"/>
    <xf numFmtId="0" fontId="24" fillId="0" borderId="0"/>
    <xf numFmtId="267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51" fillId="0" borderId="0" applyFont="0" applyFill="0" applyBorder="0" applyAlignment="0" applyProtection="0"/>
    <xf numFmtId="190" fontId="59" fillId="0" borderId="0" applyFont="0" applyFill="0" applyBorder="0" applyAlignment="0" applyProtection="0"/>
    <xf numFmtId="0" fontId="152" fillId="54" borderId="0" applyNumberFormat="0" applyBorder="0" applyAlignment="0" applyProtection="0"/>
    <xf numFmtId="0" fontId="27" fillId="0" borderId="0"/>
    <xf numFmtId="0" fontId="153" fillId="40" borderId="50" applyNumberFormat="0" applyFont="0" applyAlignment="0" applyProtection="0"/>
    <xf numFmtId="0" fontId="24" fillId="0" borderId="0" applyFont="0" applyFill="0" applyBorder="0" applyAlignment="0" applyProtection="0"/>
    <xf numFmtId="0" fontId="154" fillId="48" borderId="62" applyNumberFormat="0" applyAlignment="0" applyProtection="0"/>
    <xf numFmtId="14" fontId="136" fillId="0" borderId="0">
      <alignment horizontal="center" wrapText="1"/>
      <protection locked="0"/>
    </xf>
    <xf numFmtId="0" fontId="18" fillId="0" borderId="0">
      <protection locked="0"/>
    </xf>
    <xf numFmtId="4" fontId="145" fillId="0" borderId="0">
      <alignment horizontal="right"/>
    </xf>
    <xf numFmtId="176" fontId="6" fillId="0" borderId="0"/>
    <xf numFmtId="0" fontId="20" fillId="0" borderId="0" applyNumberFormat="0" applyFont="0" applyFill="0" applyBorder="0" applyAlignment="0" applyProtection="0">
      <alignment horizontal="left"/>
    </xf>
    <xf numFmtId="4" fontId="155" fillId="0" borderId="0">
      <alignment horizontal="right"/>
    </xf>
    <xf numFmtId="0" fontId="156" fillId="0" borderId="0">
      <alignment horizontal="left"/>
    </xf>
    <xf numFmtId="0" fontId="157" fillId="0" borderId="0" applyNumberFormat="0" applyFill="0" applyBorder="0" applyAlignment="0" applyProtection="0"/>
    <xf numFmtId="0" fontId="20" fillId="0" borderId="0"/>
    <xf numFmtId="0" fontId="158" fillId="0" borderId="0">
      <alignment horizontal="center" vertical="center"/>
    </xf>
    <xf numFmtId="0" fontId="107" fillId="0" borderId="63" applyNumberFormat="0" applyFont="0" applyFill="0" applyAlignment="0" applyProtection="0"/>
    <xf numFmtId="240" fontId="29" fillId="0" borderId="70">
      <protection locked="0"/>
    </xf>
    <xf numFmtId="0" fontId="159" fillId="0" borderId="0" applyNumberFormat="0" applyFill="0" applyBorder="0" applyAlignment="0" applyProtection="0"/>
    <xf numFmtId="0" fontId="23" fillId="0" borderId="0" applyFont="0" applyFill="0" applyBorder="0" applyAlignment="0" applyProtection="0"/>
    <xf numFmtId="2" fontId="160" fillId="0" borderId="0" applyFont="0" applyFill="0" applyBorder="0" applyAlignment="0" applyProtection="0"/>
    <xf numFmtId="0" fontId="161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0" fillId="0" borderId="0" applyFont="0" applyFill="0" applyBorder="0" applyAlignment="0" applyProtection="0"/>
    <xf numFmtId="0" fontId="163" fillId="0" borderId="19">
      <alignment vertical="center"/>
    </xf>
    <xf numFmtId="0" fontId="160" fillId="0" borderId="0" applyFont="0" applyFill="0" applyBorder="0" applyAlignment="0" applyProtection="0"/>
    <xf numFmtId="0" fontId="112" fillId="0" borderId="0" applyNumberFormat="0" applyFill="0" applyBorder="0" applyAlignment="0" applyProtection="0"/>
    <xf numFmtId="180" fontId="164" fillId="0" borderId="0">
      <protection locked="0"/>
    </xf>
    <xf numFmtId="10" fontId="36" fillId="0" borderId="0">
      <alignment vertical="center"/>
    </xf>
    <xf numFmtId="10" fontId="36" fillId="0" borderId="0">
      <alignment vertical="center"/>
    </xf>
    <xf numFmtId="10" fontId="36" fillId="0" borderId="0">
      <alignment vertical="center"/>
    </xf>
    <xf numFmtId="180" fontId="164" fillId="0" borderId="0">
      <protection locked="0"/>
    </xf>
    <xf numFmtId="10" fontId="36" fillId="0" borderId="0">
      <alignment vertical="center"/>
    </xf>
    <xf numFmtId="180" fontId="164" fillId="0" borderId="0">
      <protection locked="0"/>
    </xf>
    <xf numFmtId="10" fontId="36" fillId="0" borderId="0">
      <alignment vertical="center"/>
    </xf>
    <xf numFmtId="10" fontId="36" fillId="0" borderId="0">
      <alignment vertical="center"/>
    </xf>
    <xf numFmtId="10" fontId="36" fillId="0" borderId="0">
      <alignment vertical="center"/>
    </xf>
    <xf numFmtId="10" fontId="36" fillId="0" borderId="0">
      <alignment vertical="center"/>
    </xf>
    <xf numFmtId="180" fontId="164" fillId="0" borderId="0">
      <protection locked="0"/>
    </xf>
    <xf numFmtId="180" fontId="164" fillId="0" borderId="0">
      <protection locked="0"/>
    </xf>
    <xf numFmtId="10" fontId="36" fillId="0" borderId="0">
      <alignment vertical="center"/>
    </xf>
    <xf numFmtId="10" fontId="36" fillId="0" borderId="0">
      <alignment vertical="center"/>
    </xf>
    <xf numFmtId="180" fontId="164" fillId="0" borderId="0">
      <protection locked="0"/>
    </xf>
    <xf numFmtId="10" fontId="36" fillId="0" borderId="0">
      <alignment vertical="center"/>
    </xf>
    <xf numFmtId="10" fontId="36" fillId="0" borderId="0">
      <alignment vertical="center"/>
    </xf>
    <xf numFmtId="10" fontId="36" fillId="0" borderId="0">
      <alignment vertical="center"/>
    </xf>
    <xf numFmtId="180" fontId="164" fillId="0" borderId="0">
      <protection locked="0"/>
    </xf>
    <xf numFmtId="180" fontId="164" fillId="0" borderId="0">
      <protection locked="0"/>
    </xf>
    <xf numFmtId="10" fontId="36" fillId="0" borderId="0">
      <alignment vertical="center"/>
    </xf>
    <xf numFmtId="180" fontId="164" fillId="0" borderId="0">
      <protection locked="0"/>
    </xf>
    <xf numFmtId="9" fontId="6" fillId="0" borderId="0" applyFont="0" applyFill="0" applyBorder="0" applyAlignment="0" applyProtection="0"/>
    <xf numFmtId="201" fontId="165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268" fontId="1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61" fontId="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69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70" fontId="1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2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24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26" fillId="0" borderId="55"/>
    <xf numFmtId="0" fontId="19" fillId="0" borderId="0"/>
    <xf numFmtId="271" fontId="19" fillId="0" borderId="1" applyBorder="0">
      <alignment vertical="center"/>
    </xf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0" fontId="71" fillId="0" borderId="0" applyFont="0" applyFill="0" applyBorder="0" applyAlignment="0" applyProtection="0"/>
    <xf numFmtId="210" fontId="6" fillId="0" borderId="0" applyFont="0" applyFill="0" applyBorder="0" applyAlignment="0" applyProtection="0"/>
    <xf numFmtId="210" fontId="6" fillId="0" borderId="0" applyFont="0" applyFill="0" applyBorder="0" applyAlignment="0" applyProtection="0"/>
    <xf numFmtId="0" fontId="71" fillId="0" borderId="0" applyFont="0" applyFill="0" applyBorder="0" applyAlignment="0" applyProtection="0"/>
    <xf numFmtId="0" fontId="71" fillId="0" borderId="0" applyFont="0" applyFill="0" applyBorder="0" applyAlignment="0" applyProtection="0"/>
    <xf numFmtId="0" fontId="71" fillId="0" borderId="0" applyFont="0" applyFill="0" applyBorder="0" applyAlignment="0" applyProtection="0"/>
    <xf numFmtId="0" fontId="71" fillId="0" borderId="0" applyFont="0" applyFill="0" applyBorder="0" applyAlignment="0" applyProtection="0"/>
    <xf numFmtId="41" fontId="6" fillId="0" borderId="0" applyFont="0" applyFill="0" applyBorder="0" applyAlignment="0" applyProtection="0"/>
    <xf numFmtId="4" fontId="160" fillId="0" borderId="0" applyFont="0" applyFill="0" applyBorder="0" applyAlignment="0" applyProtection="0"/>
    <xf numFmtId="3" fontId="160" fillId="0" borderId="0" applyFont="0" applyFill="0" applyBorder="0" applyAlignment="0" applyProtection="0"/>
    <xf numFmtId="272" fontId="6" fillId="0" borderId="0" applyFont="0" applyFill="0" applyBorder="0" applyAlignment="0" applyProtection="0"/>
    <xf numFmtId="0" fontId="24" fillId="0" borderId="0" applyFont="0" applyFill="0" applyBorder="0" applyAlignment="0" applyProtection="0"/>
    <xf numFmtId="180" fontId="164" fillId="0" borderId="0">
      <protection locked="0"/>
    </xf>
    <xf numFmtId="180" fontId="164" fillId="0" borderId="0">
      <protection locked="0"/>
    </xf>
    <xf numFmtId="0" fontId="24" fillId="0" borderId="0"/>
    <xf numFmtId="0" fontId="24" fillId="0" borderId="0"/>
    <xf numFmtId="180" fontId="164" fillId="0" borderId="0">
      <protection locked="0"/>
    </xf>
    <xf numFmtId="180" fontId="164" fillId="0" borderId="0">
      <protection locked="0"/>
    </xf>
    <xf numFmtId="180" fontId="164" fillId="0" borderId="0">
      <protection locked="0"/>
    </xf>
    <xf numFmtId="0" fontId="166" fillId="0" borderId="0">
      <alignment vertical="center"/>
    </xf>
    <xf numFmtId="0" fontId="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166" fillId="0" borderId="0">
      <alignment vertical="center"/>
    </xf>
    <xf numFmtId="0" fontId="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8" fillId="0" borderId="0">
      <alignment vertical="center"/>
    </xf>
    <xf numFmtId="0" fontId="166" fillId="0" borderId="0">
      <alignment vertical="center"/>
    </xf>
    <xf numFmtId="0" fontId="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8" fillId="0" borderId="0">
      <alignment vertical="center"/>
    </xf>
    <xf numFmtId="0" fontId="166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8" fillId="0" borderId="0">
      <alignment vertical="center"/>
    </xf>
    <xf numFmtId="0" fontId="166" fillId="0" borderId="0">
      <alignment vertical="center"/>
    </xf>
    <xf numFmtId="0" fontId="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166" fillId="0" borderId="0">
      <alignment vertical="center"/>
    </xf>
    <xf numFmtId="0" fontId="8" fillId="0" borderId="0">
      <alignment vertical="center"/>
    </xf>
    <xf numFmtId="0" fontId="29" fillId="0" borderId="0" applyProtection="0"/>
    <xf numFmtId="0" fontId="160" fillId="0" borderId="63" applyNumberFormat="0" applyFont="0" applyFill="0" applyAlignment="0" applyProtection="0"/>
    <xf numFmtId="273" fontId="160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7" fontId="6" fillId="0" borderId="0"/>
    <xf numFmtId="0" fontId="6" fillId="0" borderId="0"/>
    <xf numFmtId="0" fontId="168" fillId="0" borderId="0" applyNumberFormat="0" applyFill="0" applyBorder="0" applyAlignment="0" applyProtection="0">
      <alignment vertical="top"/>
      <protection locked="0"/>
    </xf>
    <xf numFmtId="0" fontId="17" fillId="0" borderId="0">
      <alignment vertical="center"/>
    </xf>
    <xf numFmtId="0" fontId="139" fillId="0" borderId="0" applyNumberFormat="0" applyFill="0" applyBorder="0" applyAlignment="0" applyProtection="0"/>
    <xf numFmtId="0" fontId="172" fillId="0" borderId="0"/>
    <xf numFmtId="0" fontId="27" fillId="0" borderId="0"/>
    <xf numFmtId="0" fontId="27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 applyNumberFormat="0" applyFill="0" applyBorder="0" applyAlignment="0" applyProtection="0"/>
    <xf numFmtId="0" fontId="27" fillId="0" borderId="0"/>
    <xf numFmtId="0" fontId="30" fillId="0" borderId="0"/>
    <xf numFmtId="0" fontId="27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0" fillId="0" borderId="0"/>
    <xf numFmtId="0" fontId="30" fillId="0" borderId="0"/>
    <xf numFmtId="180" fontId="173" fillId="0" borderId="0">
      <protection locked="0"/>
    </xf>
    <xf numFmtId="180" fontId="173" fillId="0" borderId="0">
      <protection locked="0"/>
    </xf>
    <xf numFmtId="180" fontId="173" fillId="0" borderId="0">
      <protection locked="0"/>
    </xf>
    <xf numFmtId="180" fontId="173" fillId="0" borderId="0">
      <protection locked="0"/>
    </xf>
    <xf numFmtId="180" fontId="173" fillId="0" borderId="0">
      <protection locked="0"/>
    </xf>
    <xf numFmtId="180" fontId="173" fillId="0" borderId="0">
      <protection locked="0"/>
    </xf>
    <xf numFmtId="10" fontId="93" fillId="0" borderId="0" applyFont="0" applyFill="0" applyBorder="0" applyAlignment="0" applyProtection="0"/>
    <xf numFmtId="0" fontId="24" fillId="0" borderId="67">
      <alignment vertical="center"/>
    </xf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0" fontId="173" fillId="0" borderId="0">
      <protection locked="0"/>
    </xf>
    <xf numFmtId="180" fontId="173" fillId="0" borderId="0">
      <protection locked="0"/>
    </xf>
    <xf numFmtId="0" fontId="174" fillId="0" borderId="0" applyFont="0" applyFill="0" applyBorder="0" applyAlignment="0" applyProtection="0"/>
    <xf numFmtId="0" fontId="175" fillId="0" borderId="0" applyFont="0" applyFill="0" applyBorder="0" applyAlignment="0" applyProtection="0"/>
    <xf numFmtId="0" fontId="174" fillId="0" borderId="0" applyFont="0" applyFill="0" applyBorder="0" applyAlignment="0" applyProtection="0"/>
    <xf numFmtId="0" fontId="175" fillId="0" borderId="0" applyFont="0" applyFill="0" applyBorder="0" applyAlignment="0" applyProtection="0"/>
    <xf numFmtId="180" fontId="173" fillId="0" borderId="0">
      <protection locked="0"/>
    </xf>
    <xf numFmtId="0" fontId="174" fillId="0" borderId="0" applyFont="0" applyFill="0" applyBorder="0" applyAlignment="0" applyProtection="0"/>
    <xf numFmtId="0" fontId="175" fillId="0" borderId="0" applyFont="0" applyFill="0" applyBorder="0" applyAlignment="0" applyProtection="0"/>
    <xf numFmtId="0" fontId="174" fillId="0" borderId="0" applyFont="0" applyFill="0" applyBorder="0" applyAlignment="0" applyProtection="0"/>
    <xf numFmtId="0" fontId="175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180" fontId="173" fillId="0" borderId="0">
      <protection locked="0"/>
    </xf>
    <xf numFmtId="180" fontId="173" fillId="0" borderId="0">
      <protection locked="0"/>
    </xf>
    <xf numFmtId="0" fontId="174" fillId="0" borderId="0" applyFont="0" applyFill="0" applyBorder="0" applyAlignment="0" applyProtection="0"/>
    <xf numFmtId="0" fontId="175" fillId="0" borderId="0" applyFont="0" applyFill="0" applyBorder="0" applyAlignment="0" applyProtection="0"/>
    <xf numFmtId="0" fontId="174" fillId="0" borderId="0" applyFont="0" applyFill="0" applyBorder="0" applyAlignment="0" applyProtection="0"/>
    <xf numFmtId="0" fontId="175" fillId="0" borderId="0" applyFont="0" applyFill="0" applyBorder="0" applyAlignment="0" applyProtection="0"/>
    <xf numFmtId="180" fontId="173" fillId="0" borderId="0">
      <protection locked="0"/>
    </xf>
    <xf numFmtId="0" fontId="174" fillId="0" borderId="0" applyFont="0" applyFill="0" applyBorder="0" applyAlignment="0" applyProtection="0"/>
    <xf numFmtId="0" fontId="175" fillId="0" borderId="0" applyFont="0" applyFill="0" applyBorder="0" applyAlignment="0" applyProtection="0"/>
    <xf numFmtId="0" fontId="174" fillId="0" borderId="0" applyFont="0" applyFill="0" applyBorder="0" applyAlignment="0" applyProtection="0"/>
    <xf numFmtId="0" fontId="175" fillId="0" borderId="0" applyFont="0" applyFill="0" applyBorder="0" applyAlignment="0" applyProtection="0"/>
    <xf numFmtId="275" fontId="24" fillId="0" borderId="0">
      <alignment horizontal="right"/>
      <protection locked="0"/>
    </xf>
    <xf numFmtId="216" fontId="6" fillId="0" borderId="0" applyFont="0" applyFill="0" applyBorder="0" applyAlignment="0" applyProtection="0"/>
    <xf numFmtId="0" fontId="176" fillId="0" borderId="0"/>
    <xf numFmtId="180" fontId="173" fillId="0" borderId="0">
      <protection locked="0"/>
    </xf>
    <xf numFmtId="0" fontId="178" fillId="0" borderId="0"/>
    <xf numFmtId="0" fontId="177" fillId="0" borderId="0"/>
    <xf numFmtId="0" fontId="178" fillId="0" borderId="0"/>
    <xf numFmtId="37" fontId="179" fillId="0" borderId="0"/>
    <xf numFmtId="0" fontId="27" fillId="0" borderId="0"/>
    <xf numFmtId="37" fontId="179" fillId="0" borderId="0"/>
    <xf numFmtId="37" fontId="179" fillId="0" borderId="0"/>
    <xf numFmtId="0" fontId="27" fillId="0" borderId="0"/>
    <xf numFmtId="0" fontId="27" fillId="0" borderId="0"/>
    <xf numFmtId="0" fontId="27" fillId="0" borderId="0"/>
    <xf numFmtId="276" fontId="6" fillId="55" borderId="0" applyNumberFormat="0" applyFont="0" applyBorder="0" applyAlignment="0">
      <protection locked="0"/>
    </xf>
    <xf numFmtId="37" fontId="101" fillId="0" borderId="0"/>
    <xf numFmtId="37" fontId="101" fillId="0" borderId="0"/>
    <xf numFmtId="37" fontId="101" fillId="0" borderId="0"/>
    <xf numFmtId="37" fontId="101" fillId="0" borderId="0"/>
    <xf numFmtId="37" fontId="101" fillId="0" borderId="0"/>
    <xf numFmtId="37" fontId="101" fillId="0" borderId="0"/>
    <xf numFmtId="37" fontId="101" fillId="0" borderId="0"/>
    <xf numFmtId="37" fontId="101" fillId="0" borderId="0"/>
    <xf numFmtId="180" fontId="173" fillId="0" borderId="0">
      <protection locked="0"/>
    </xf>
    <xf numFmtId="180" fontId="173" fillId="0" borderId="0">
      <protection locked="0"/>
    </xf>
    <xf numFmtId="180" fontId="173" fillId="0" borderId="0">
      <protection locked="0"/>
    </xf>
    <xf numFmtId="0" fontId="6" fillId="0" borderId="0" applyFont="0" applyFill="0" applyBorder="0" applyAlignment="0" applyProtection="0"/>
    <xf numFmtId="228" fontId="180" fillId="0" borderId="0" applyFill="0" applyBorder="0" applyAlignment="0" applyProtection="0"/>
    <xf numFmtId="250" fontId="6" fillId="0" borderId="0" applyFont="0" applyFill="0" applyBorder="0" applyAlignment="0" applyProtection="0"/>
    <xf numFmtId="250" fontId="8" fillId="0" borderId="0" applyFont="0" applyFill="0" applyBorder="0" applyAlignment="0" applyProtection="0">
      <alignment vertical="center"/>
    </xf>
    <xf numFmtId="14" fontId="181" fillId="56" borderId="67">
      <alignment horizontal="center" vertical="center" wrapText="1"/>
    </xf>
    <xf numFmtId="0" fontId="182" fillId="0" borderId="77" applyNumberFormat="0" applyFill="0" applyBorder="0" applyAlignment="0" applyProtection="0">
      <alignment horizontal="left"/>
    </xf>
    <xf numFmtId="0" fontId="183" fillId="57" borderId="2" applyNumberFormat="0" applyFont="0" applyBorder="0" applyAlignment="0">
      <alignment horizontal="center"/>
      <protection locked="0"/>
    </xf>
    <xf numFmtId="0" fontId="119" fillId="0" borderId="0" applyNumberFormat="0" applyFill="0" applyBorder="0" applyAlignment="0">
      <protection locked="0"/>
    </xf>
    <xf numFmtId="0" fontId="31" fillId="0" borderId="0" applyNumberFormat="0" applyFont="0" applyFill="0" applyBorder="0" applyProtection="0">
      <alignment horizontal="left" vertical="center"/>
    </xf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84" fillId="6" borderId="78">
      <alignment horizontal="left" vertical="top" indent="2"/>
    </xf>
    <xf numFmtId="277" fontId="6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180" fontId="173" fillId="0" borderId="0">
      <protection locked="0"/>
    </xf>
    <xf numFmtId="0" fontId="31" fillId="0" borderId="75" applyFont="0" applyFill="0" applyBorder="0" applyAlignment="0" applyProtection="0">
      <alignment horizontal="right"/>
    </xf>
    <xf numFmtId="0" fontId="31" fillId="0" borderId="75" applyFont="0" applyFill="0" applyBorder="0" applyAlignment="0" applyProtection="0">
      <alignment horizontal="right"/>
    </xf>
    <xf numFmtId="0" fontId="31" fillId="0" borderId="75" applyFont="0" applyFill="0" applyBorder="0" applyAlignment="0" applyProtection="0">
      <alignment horizontal="right"/>
    </xf>
    <xf numFmtId="0" fontId="31" fillId="0" borderId="75" applyFont="0" applyFill="0" applyBorder="0" applyAlignment="0" applyProtection="0">
      <alignment horizontal="right"/>
    </xf>
    <xf numFmtId="40" fontId="185" fillId="6" borderId="0">
      <alignment horizontal="right"/>
    </xf>
    <xf numFmtId="0" fontId="186" fillId="6" borderId="0">
      <alignment horizontal="right"/>
    </xf>
    <xf numFmtId="0" fontId="187" fillId="6" borderId="75"/>
    <xf numFmtId="0" fontId="187" fillId="0" borderId="0" applyBorder="0">
      <alignment horizontal="centerContinuous"/>
    </xf>
    <xf numFmtId="0" fontId="188" fillId="0" borderId="0" applyBorder="0">
      <alignment horizontal="centerContinuous"/>
    </xf>
    <xf numFmtId="0" fontId="189" fillId="6" borderId="0"/>
    <xf numFmtId="0" fontId="190" fillId="6" borderId="67"/>
    <xf numFmtId="262" fontId="19" fillId="0" borderId="0"/>
    <xf numFmtId="279" fontId="62" fillId="0" borderId="0" applyFont="0" applyFill="0" applyBorder="0" applyAlignment="0" applyProtection="0"/>
    <xf numFmtId="280" fontId="6" fillId="0" borderId="0" applyFont="0" applyFill="0" applyBorder="0" applyAlignment="0" applyProtection="0"/>
    <xf numFmtId="15" fontId="20" fillId="0" borderId="0" applyFont="0" applyFill="0" applyBorder="0" applyAlignment="0" applyProtection="0"/>
    <xf numFmtId="228" fontId="191" fillId="0" borderId="0" applyFill="0" applyBorder="0" applyAlignment="0" applyProtection="0"/>
    <xf numFmtId="0" fontId="23" fillId="0" borderId="0"/>
    <xf numFmtId="0" fontId="192" fillId="0" borderId="0" applyFill="0" applyBorder="0" applyProtection="0">
      <alignment horizontal="left" vertical="top"/>
    </xf>
    <xf numFmtId="0" fontId="3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8" fillId="0" borderId="0" applyNumberFormat="0" applyFont="0" applyFill="0" applyBorder="0" applyProtection="0">
      <alignment horizontal="center" vertical="center" wrapText="1"/>
    </xf>
    <xf numFmtId="281" fontId="6" fillId="0" borderId="0" applyFont="0" applyFill="0" applyBorder="0" applyAlignment="0" applyProtection="0"/>
    <xf numFmtId="0" fontId="193" fillId="0" borderId="0"/>
    <xf numFmtId="0" fontId="194" fillId="0" borderId="0"/>
    <xf numFmtId="282" fontId="27" fillId="0" borderId="1">
      <alignment horizontal="right" vertical="center" shrinkToFit="1"/>
    </xf>
    <xf numFmtId="0" fontId="195" fillId="0" borderId="0" applyNumberFormat="0" applyFill="0" applyBorder="0" applyAlignment="0" applyProtection="0">
      <alignment vertical="top"/>
      <protection locked="0"/>
    </xf>
    <xf numFmtId="283" fontId="23" fillId="0" borderId="0">
      <alignment vertical="center"/>
    </xf>
    <xf numFmtId="253" fontId="62" fillId="0" borderId="1" applyFont="0" applyBorder="0" applyAlignment="0">
      <alignment horizontal="center" vertical="center"/>
    </xf>
    <xf numFmtId="0" fontId="23" fillId="0" borderId="0" applyBorder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284" fontId="196" fillId="0" borderId="0" applyFont="0" applyFill="0" applyBorder="0" applyAlignment="0" applyProtection="0"/>
    <xf numFmtId="285" fontId="34" fillId="0" borderId="0" applyFill="0" applyBorder="0" applyProtection="0">
      <alignment horizontal="right"/>
    </xf>
    <xf numFmtId="0" fontId="34" fillId="0" borderId="0"/>
    <xf numFmtId="286" fontId="27" fillId="0" borderId="0" applyFill="0" applyBorder="0" applyProtection="0">
      <alignment vertical="center"/>
    </xf>
    <xf numFmtId="0" fontId="197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23" fillId="0" borderId="0" applyFont="0" applyFill="0" applyBorder="0" applyAlignment="0" applyProtection="0"/>
    <xf numFmtId="219" fontId="198" fillId="0" borderId="0" applyFont="0" applyFill="0" applyBorder="0" applyAlignment="0" applyProtection="0"/>
    <xf numFmtId="220" fontId="198" fillId="0" borderId="0" applyFont="0" applyFill="0" applyBorder="0" applyAlignment="0" applyProtection="0"/>
    <xf numFmtId="40" fontId="198" fillId="0" borderId="0" applyFont="0" applyFill="0" applyBorder="0" applyAlignment="0" applyProtection="0"/>
    <xf numFmtId="38" fontId="198" fillId="0" borderId="0" applyFont="0" applyFill="0" applyBorder="0" applyAlignment="0" applyProtection="0"/>
    <xf numFmtId="224" fontId="34" fillId="0" borderId="0" applyFont="0" applyFill="0" applyBorder="0" applyAlignment="0" applyProtection="0"/>
    <xf numFmtId="287" fontId="34" fillId="0" borderId="0" applyFont="0" applyFill="0" applyBorder="0" applyAlignment="0" applyProtection="0"/>
    <xf numFmtId="0" fontId="6" fillId="0" borderId="0"/>
    <xf numFmtId="0" fontId="23" fillId="0" borderId="0"/>
    <xf numFmtId="41" fontId="205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/>
    <xf numFmtId="0" fontId="6" fillId="0" borderId="0"/>
    <xf numFmtId="41" fontId="6" fillId="0" borderId="0" applyFont="0" applyFill="0" applyBorder="0" applyAlignment="0" applyProtection="0"/>
  </cellStyleXfs>
  <cellXfs count="386">
    <xf numFmtId="0" fontId="0" fillId="0" borderId="0" xfId="0">
      <alignment vertical="center"/>
    </xf>
    <xf numFmtId="0" fontId="2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10" xfId="0" applyFont="1" applyBorder="1" applyAlignment="1">
      <alignment horizontal="center" vertical="center"/>
    </xf>
    <xf numFmtId="0" fontId="14" fillId="0" borderId="10" xfId="0" applyFont="1" applyBorder="1">
      <alignment vertical="center"/>
    </xf>
    <xf numFmtId="0" fontId="14" fillId="0" borderId="0" xfId="0" applyFo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>
      <alignment vertical="center"/>
    </xf>
    <xf numFmtId="0" fontId="14" fillId="0" borderId="21" xfId="0" applyFont="1" applyBorder="1">
      <alignment vertical="center"/>
    </xf>
    <xf numFmtId="0" fontId="14" fillId="0" borderId="22" xfId="0" applyFont="1" applyBorder="1">
      <alignment vertical="center"/>
    </xf>
    <xf numFmtId="0" fontId="12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Continuous" vertical="center"/>
    </xf>
    <xf numFmtId="0" fontId="12" fillId="0" borderId="8" xfId="0" applyFont="1" applyBorder="1" applyAlignment="1">
      <alignment horizontal="centerContinuous" vertical="center"/>
    </xf>
    <xf numFmtId="0" fontId="14" fillId="0" borderId="13" xfId="0" applyFont="1" applyBorder="1" applyAlignment="1">
      <alignment horizontal="center" vertical="center"/>
    </xf>
    <xf numFmtId="0" fontId="14" fillId="0" borderId="36" xfId="0" applyFont="1" applyBorder="1">
      <alignment vertical="center"/>
    </xf>
    <xf numFmtId="0" fontId="14" fillId="0" borderId="37" xfId="0" applyFont="1" applyBorder="1">
      <alignment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Continuous" vertical="center" shrinkToFit="1"/>
    </xf>
    <xf numFmtId="0" fontId="12" fillId="3" borderId="11" xfId="0" applyFont="1" applyFill="1" applyBorder="1" applyAlignment="1">
      <alignment horizontal="centerContinuous" vertical="center"/>
    </xf>
    <xf numFmtId="10" fontId="12" fillId="3" borderId="11" xfId="0" applyNumberFormat="1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Continuous" vertical="center"/>
    </xf>
    <xf numFmtId="0" fontId="14" fillId="0" borderId="26" xfId="0" applyFont="1" applyBorder="1">
      <alignment vertical="center"/>
    </xf>
    <xf numFmtId="0" fontId="14" fillId="0" borderId="27" xfId="0" applyFont="1" applyBorder="1">
      <alignment vertical="center"/>
    </xf>
    <xf numFmtId="0" fontId="14" fillId="3" borderId="11" xfId="0" applyFont="1" applyFill="1" applyBorder="1">
      <alignment vertical="center"/>
    </xf>
    <xf numFmtId="0" fontId="12" fillId="3" borderId="39" xfId="0" applyFont="1" applyFill="1" applyBorder="1">
      <alignment vertical="center"/>
    </xf>
    <xf numFmtId="0" fontId="14" fillId="3" borderId="40" xfId="0" applyFont="1" applyFill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3" xfId="0" applyFont="1" applyBorder="1">
      <alignment vertical="center"/>
    </xf>
    <xf numFmtId="10" fontId="13" fillId="0" borderId="10" xfId="8" applyNumberFormat="1" applyFont="1" applyBorder="1" applyAlignment="1">
      <alignment horizontal="center" vertical="center"/>
    </xf>
    <xf numFmtId="10" fontId="11" fillId="0" borderId="6" xfId="0" applyNumberFormat="1" applyFont="1" applyBorder="1" applyAlignment="1">
      <alignment horizontal="center" vertical="center"/>
    </xf>
    <xf numFmtId="10" fontId="11" fillId="0" borderId="8" xfId="0" applyNumberFormat="1" applyFont="1" applyBorder="1" applyAlignment="1">
      <alignment horizontal="center" vertical="center"/>
    </xf>
    <xf numFmtId="10" fontId="11" fillId="0" borderId="10" xfId="0" applyNumberFormat="1" applyFont="1" applyBorder="1" applyAlignment="1">
      <alignment horizontal="center" vertical="center"/>
    </xf>
    <xf numFmtId="10" fontId="11" fillId="0" borderId="4" xfId="0" applyNumberFormat="1" applyFont="1" applyBorder="1" applyAlignment="1">
      <alignment horizontal="center" vertical="center"/>
    </xf>
    <xf numFmtId="10" fontId="11" fillId="0" borderId="13" xfId="0" applyNumberFormat="1" applyFont="1" applyBorder="1" applyAlignment="1">
      <alignment horizontal="center" vertical="center"/>
    </xf>
    <xf numFmtId="10" fontId="11" fillId="3" borderId="11" xfId="0" applyNumberFormat="1" applyFont="1" applyFill="1" applyBorder="1" applyAlignment="1">
      <alignment horizontal="center" vertical="center"/>
    </xf>
    <xf numFmtId="0" fontId="11" fillId="0" borderId="21" xfId="0" applyFont="1" applyBorder="1">
      <alignment vertical="center"/>
    </xf>
    <xf numFmtId="41" fontId="2" fillId="0" borderId="0" xfId="4" applyFont="1">
      <alignment vertical="center"/>
    </xf>
    <xf numFmtId="0" fontId="0" fillId="5" borderId="0" xfId="0" applyFill="1">
      <alignment vertical="center"/>
    </xf>
    <xf numFmtId="0" fontId="12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Continuous" vertical="center"/>
    </xf>
    <xf numFmtId="43" fontId="14" fillId="0" borderId="0" xfId="0" applyNumberFormat="1" applyFont="1">
      <alignment vertical="center"/>
    </xf>
    <xf numFmtId="41" fontId="11" fillId="0" borderId="22" xfId="0" applyNumberFormat="1" applyFont="1" applyBorder="1">
      <alignment vertical="center"/>
    </xf>
    <xf numFmtId="41" fontId="14" fillId="2" borderId="0" xfId="4" applyFont="1" applyFill="1">
      <alignment vertical="center"/>
    </xf>
    <xf numFmtId="41" fontId="12" fillId="2" borderId="2" xfId="4" applyFont="1" applyFill="1" applyBorder="1" applyAlignment="1">
      <alignment vertical="center"/>
    </xf>
    <xf numFmtId="41" fontId="14" fillId="2" borderId="0" xfId="4" applyFont="1" applyFill="1" applyAlignment="1">
      <alignment horizontal="center" vertical="center"/>
    </xf>
    <xf numFmtId="41" fontId="14" fillId="2" borderId="0" xfId="4" applyFont="1" applyFill="1" applyAlignment="1">
      <alignment horizontal="right" vertical="center"/>
    </xf>
    <xf numFmtId="41" fontId="12" fillId="3" borderId="8" xfId="4" applyFont="1" applyFill="1" applyBorder="1" applyAlignment="1">
      <alignment horizontal="center" vertical="center"/>
    </xf>
    <xf numFmtId="41" fontId="12" fillId="3" borderId="8" xfId="4" quotePrefix="1" applyFont="1" applyFill="1" applyBorder="1" applyAlignment="1">
      <alignment horizontal="center" vertical="center"/>
    </xf>
    <xf numFmtId="41" fontId="14" fillId="0" borderId="10" xfId="4" applyFont="1" applyFill="1" applyBorder="1" applyAlignment="1">
      <alignment vertical="center"/>
    </xf>
    <xf numFmtId="41" fontId="14" fillId="0" borderId="6" xfId="4" applyFont="1" applyFill="1" applyBorder="1" applyAlignment="1">
      <alignment vertical="center"/>
    </xf>
    <xf numFmtId="41" fontId="12" fillId="0" borderId="8" xfId="4" applyFont="1" applyFill="1" applyBorder="1" applyAlignment="1">
      <alignment vertical="center"/>
    </xf>
    <xf numFmtId="41" fontId="14" fillId="0" borderId="4" xfId="4" applyFont="1" applyFill="1" applyBorder="1" applyAlignment="1">
      <alignment vertical="center"/>
    </xf>
    <xf numFmtId="41" fontId="12" fillId="0" borderId="13" xfId="4" applyFont="1" applyFill="1" applyBorder="1" applyAlignment="1">
      <alignment vertical="center"/>
    </xf>
    <xf numFmtId="41" fontId="12" fillId="0" borderId="4" xfId="4" applyFont="1" applyFill="1" applyBorder="1" applyAlignment="1">
      <alignment vertical="center"/>
    </xf>
    <xf numFmtId="41" fontId="12" fillId="0" borderId="10" xfId="4" applyFont="1" applyFill="1" applyBorder="1" applyAlignment="1">
      <alignment vertical="center"/>
    </xf>
    <xf numFmtId="41" fontId="12" fillId="0" borderId="6" xfId="4" applyFont="1" applyBorder="1" applyAlignment="1">
      <alignment vertical="center"/>
    </xf>
    <xf numFmtId="41" fontId="12" fillId="3" borderId="11" xfId="4" applyFont="1" applyFill="1" applyBorder="1" applyAlignment="1">
      <alignment horizontal="center" vertical="center"/>
    </xf>
    <xf numFmtId="41" fontId="70" fillId="3" borderId="8" xfId="4" applyFont="1" applyFill="1" applyBorder="1" applyAlignment="1">
      <alignment horizontal="center" vertical="center"/>
    </xf>
    <xf numFmtId="0" fontId="11" fillId="0" borderId="18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4" xfId="0" applyFont="1" applyBorder="1">
      <alignment vertical="center"/>
    </xf>
    <xf numFmtId="0" fontId="11" fillId="0" borderId="25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1" xfId="0" applyFont="1" applyBorder="1" applyAlignment="1">
      <alignment horizontal="left" vertical="center"/>
    </xf>
    <xf numFmtId="0" fontId="11" fillId="0" borderId="26" xfId="0" applyFont="1" applyBorder="1">
      <alignment vertical="center"/>
    </xf>
    <xf numFmtId="0" fontId="11" fillId="0" borderId="27" xfId="0" applyFont="1" applyBorder="1">
      <alignment vertical="center"/>
    </xf>
    <xf numFmtId="41" fontId="169" fillId="0" borderId="6" xfId="2336" applyFont="1" applyBorder="1" applyAlignment="1">
      <alignment vertical="center" wrapText="1"/>
    </xf>
    <xf numFmtId="41" fontId="169" fillId="2" borderId="4" xfId="4" applyFont="1" applyFill="1" applyBorder="1" applyAlignment="1">
      <alignment horizontal="center" vertical="center"/>
    </xf>
    <xf numFmtId="41" fontId="169" fillId="2" borderId="4" xfId="4" quotePrefix="1" applyFont="1" applyFill="1" applyBorder="1" applyAlignment="1">
      <alignment horizontal="right" vertical="center"/>
    </xf>
    <xf numFmtId="41" fontId="169" fillId="2" borderId="4" xfId="4" quotePrefix="1" applyFont="1" applyFill="1" applyBorder="1" applyAlignment="1">
      <alignment horizontal="center" vertical="center"/>
    </xf>
    <xf numFmtId="41" fontId="169" fillId="2" borderId="0" xfId="4" applyFont="1" applyFill="1">
      <alignment vertical="center"/>
    </xf>
    <xf numFmtId="41" fontId="169" fillId="2" borderId="6" xfId="4" applyFont="1" applyFill="1" applyBorder="1" applyAlignment="1">
      <alignment horizontal="center" vertical="center"/>
    </xf>
    <xf numFmtId="41" fontId="169" fillId="2" borderId="6" xfId="4" quotePrefix="1" applyFont="1" applyFill="1" applyBorder="1" applyAlignment="1">
      <alignment horizontal="right" vertical="center"/>
    </xf>
    <xf numFmtId="41" fontId="169" fillId="2" borderId="6" xfId="4" quotePrefix="1" applyFont="1" applyFill="1" applyBorder="1" applyAlignment="1">
      <alignment horizontal="center" vertical="center"/>
    </xf>
    <xf numFmtId="41" fontId="170" fillId="0" borderId="8" xfId="4" applyFont="1" applyFill="1" applyBorder="1" applyAlignment="1">
      <alignment horizontal="center" vertical="center"/>
    </xf>
    <xf numFmtId="41" fontId="170" fillId="0" borderId="8" xfId="4" quotePrefix="1" applyFont="1" applyFill="1" applyBorder="1" applyAlignment="1">
      <alignment horizontal="right" vertical="center"/>
    </xf>
    <xf numFmtId="41" fontId="170" fillId="0" borderId="8" xfId="4" quotePrefix="1" applyFont="1" applyFill="1" applyBorder="1" applyAlignment="1">
      <alignment horizontal="center" vertical="center"/>
    </xf>
    <xf numFmtId="41" fontId="170" fillId="0" borderId="0" xfId="4" applyFont="1" applyFill="1">
      <alignment vertical="center"/>
    </xf>
    <xf numFmtId="41" fontId="169" fillId="0" borderId="10" xfId="4" quotePrefix="1" applyFont="1" applyFill="1" applyBorder="1" applyAlignment="1">
      <alignment horizontal="center" vertical="center" wrapText="1"/>
    </xf>
    <xf numFmtId="41" fontId="169" fillId="0" borderId="10" xfId="4" applyFont="1" applyFill="1" applyBorder="1" applyAlignment="1">
      <alignment horizontal="right" vertical="center" wrapText="1"/>
    </xf>
    <xf numFmtId="41" fontId="169" fillId="0" borderId="10" xfId="4" applyFont="1" applyFill="1" applyBorder="1" applyAlignment="1">
      <alignment vertical="center" wrapText="1"/>
    </xf>
    <xf numFmtId="41" fontId="169" fillId="0" borderId="0" xfId="4" applyFont="1" applyFill="1">
      <alignment vertical="center"/>
    </xf>
    <xf numFmtId="41" fontId="169" fillId="0" borderId="15" xfId="4" applyFont="1" applyFill="1" applyBorder="1" applyAlignment="1">
      <alignment horizontal="center" vertical="center"/>
    </xf>
    <xf numFmtId="41" fontId="169" fillId="0" borderId="6" xfId="4" applyFont="1" applyFill="1" applyBorder="1" applyAlignment="1">
      <alignment horizontal="right" vertical="center" wrapText="1"/>
    </xf>
    <xf numFmtId="41" fontId="169" fillId="0" borderId="6" xfId="4" applyFont="1" applyFill="1" applyBorder="1" applyAlignment="1">
      <alignment vertical="center" wrapText="1"/>
    </xf>
    <xf numFmtId="41" fontId="169" fillId="0" borderId="6" xfId="4" applyFont="1" applyFill="1" applyBorder="1" applyAlignment="1">
      <alignment horizontal="center" vertical="center" wrapText="1"/>
    </xf>
    <xf numFmtId="41" fontId="169" fillId="0" borderId="10" xfId="4" applyFont="1" applyFill="1" applyBorder="1" applyAlignment="1">
      <alignment horizontal="center" vertical="center"/>
    </xf>
    <xf numFmtId="41" fontId="170" fillId="0" borderId="10" xfId="4" applyFont="1" applyFill="1" applyBorder="1" applyAlignment="1">
      <alignment horizontal="right" vertical="center" wrapText="1"/>
    </xf>
    <xf numFmtId="41" fontId="170" fillId="0" borderId="10" xfId="4" applyFont="1" applyFill="1" applyBorder="1" applyAlignment="1">
      <alignment vertical="center" wrapText="1"/>
    </xf>
    <xf numFmtId="41" fontId="169" fillId="0" borderId="6" xfId="4" quotePrefix="1" applyFont="1" applyFill="1" applyBorder="1" applyAlignment="1">
      <alignment horizontal="center" vertical="center"/>
    </xf>
    <xf numFmtId="41" fontId="169" fillId="2" borderId="6" xfId="4" applyFont="1" applyFill="1" applyBorder="1" applyAlignment="1">
      <alignment horizontal="right" vertical="center" wrapText="1"/>
    </xf>
    <xf numFmtId="0" fontId="169" fillId="2" borderId="6" xfId="0" applyFont="1" applyFill="1" applyBorder="1" applyAlignment="1">
      <alignment horizontal="center" vertical="center"/>
    </xf>
    <xf numFmtId="41" fontId="169" fillId="2" borderId="6" xfId="0" applyNumberFormat="1" applyFont="1" applyFill="1" applyBorder="1">
      <alignment vertical="center"/>
    </xf>
    <xf numFmtId="41" fontId="169" fillId="2" borderId="6" xfId="4" applyFont="1" applyFill="1" applyBorder="1" applyAlignment="1">
      <alignment vertical="center" wrapText="1"/>
    </xf>
    <xf numFmtId="41" fontId="169" fillId="2" borderId="6" xfId="4" applyFont="1" applyFill="1" applyBorder="1" applyAlignment="1">
      <alignment horizontal="center" vertical="center" wrapText="1"/>
    </xf>
    <xf numFmtId="41" fontId="170" fillId="2" borderId="8" xfId="4" applyFont="1" applyFill="1" applyBorder="1" applyAlignment="1">
      <alignment horizontal="center" vertical="center"/>
    </xf>
    <xf numFmtId="41" fontId="170" fillId="2" borderId="8" xfId="4" quotePrefix="1" applyFont="1" applyFill="1" applyBorder="1" applyAlignment="1">
      <alignment horizontal="right" vertical="center"/>
    </xf>
    <xf numFmtId="41" fontId="170" fillId="2" borderId="8" xfId="4" quotePrefix="1" applyFont="1" applyFill="1" applyBorder="1" applyAlignment="1">
      <alignment horizontal="center" vertical="center"/>
    </xf>
    <xf numFmtId="41" fontId="170" fillId="2" borderId="0" xfId="4" applyFont="1" applyFill="1">
      <alignment vertical="center"/>
    </xf>
    <xf numFmtId="0" fontId="169" fillId="2" borderId="10" xfId="0" applyFont="1" applyFill="1" applyBorder="1" applyAlignment="1">
      <alignment horizontal="center" vertical="center"/>
    </xf>
    <xf numFmtId="41" fontId="169" fillId="2" borderId="10" xfId="4" applyFont="1" applyFill="1" applyBorder="1" applyAlignment="1">
      <alignment horizontal="right" vertical="center" shrinkToFit="1"/>
    </xf>
    <xf numFmtId="41" fontId="169" fillId="2" borderId="10" xfId="4" applyFont="1" applyFill="1" applyBorder="1" applyAlignment="1">
      <alignment vertical="center" wrapText="1"/>
    </xf>
    <xf numFmtId="41" fontId="169" fillId="2" borderId="10" xfId="0" applyNumberFormat="1" applyFont="1" applyFill="1" applyBorder="1">
      <alignment vertical="center"/>
    </xf>
    <xf numFmtId="41" fontId="169" fillId="2" borderId="10" xfId="4" applyFont="1" applyFill="1" applyBorder="1" applyAlignment="1">
      <alignment horizontal="right" vertical="center" wrapText="1"/>
    </xf>
    <xf numFmtId="41" fontId="169" fillId="2" borderId="5" xfId="0" applyNumberFormat="1" applyFont="1" applyFill="1" applyBorder="1" applyAlignment="1">
      <alignment horizontal="left" vertical="center"/>
    </xf>
    <xf numFmtId="41" fontId="169" fillId="2" borderId="6" xfId="4" applyFont="1" applyFill="1" applyBorder="1" applyAlignment="1">
      <alignment horizontal="center" vertical="center" shrinkToFit="1"/>
    </xf>
    <xf numFmtId="41" fontId="169" fillId="2" borderId="10" xfId="4" applyFont="1" applyFill="1" applyBorder="1" applyAlignment="1">
      <alignment horizontal="center" vertical="center" shrinkToFit="1"/>
    </xf>
    <xf numFmtId="0" fontId="169" fillId="0" borderId="6" xfId="0" applyFont="1" applyBorder="1" applyAlignment="1">
      <alignment horizontal="center" vertical="center"/>
    </xf>
    <xf numFmtId="41" fontId="170" fillId="2" borderId="5" xfId="0" applyNumberFormat="1" applyFont="1" applyFill="1" applyBorder="1">
      <alignment vertical="center"/>
    </xf>
    <xf numFmtId="41" fontId="169" fillId="2" borderId="6" xfId="0" applyNumberFormat="1" applyFont="1" applyFill="1" applyBorder="1" applyAlignment="1">
      <alignment horizontal="center" vertical="center"/>
    </xf>
    <xf numFmtId="41" fontId="169" fillId="0" borderId="6" xfId="2338" applyFont="1" applyFill="1" applyBorder="1" applyAlignment="1">
      <alignment horizontal="center" vertical="center"/>
    </xf>
    <xf numFmtId="41" fontId="169" fillId="0" borderId="15" xfId="2336" applyFont="1" applyBorder="1" applyAlignment="1">
      <alignment vertical="center" wrapText="1"/>
    </xf>
    <xf numFmtId="41" fontId="169" fillId="0" borderId="6" xfId="4" applyFont="1" applyFill="1" applyBorder="1" applyAlignment="1">
      <alignment horizontal="center" vertical="center"/>
    </xf>
    <xf numFmtId="0" fontId="169" fillId="0" borderId="6" xfId="0" quotePrefix="1" applyFont="1" applyBorder="1" applyAlignment="1">
      <alignment horizontal="center" vertical="center" wrapText="1"/>
    </xf>
    <xf numFmtId="41" fontId="169" fillId="4" borderId="0" xfId="4" applyFont="1" applyFill="1">
      <alignment vertical="center"/>
    </xf>
    <xf numFmtId="41" fontId="169" fillId="2" borderId="20" xfId="4" applyFont="1" applyFill="1" applyBorder="1" applyAlignment="1">
      <alignment horizontal="center" vertical="center"/>
    </xf>
    <xf numFmtId="41" fontId="169" fillId="2" borderId="20" xfId="4" quotePrefix="1" applyFont="1" applyFill="1" applyBorder="1" applyAlignment="1">
      <alignment horizontal="right" vertical="center"/>
    </xf>
    <xf numFmtId="41" fontId="169" fillId="2" borderId="20" xfId="4" quotePrefix="1" applyFont="1" applyFill="1" applyBorder="1" applyAlignment="1">
      <alignment horizontal="center" vertical="center"/>
    </xf>
    <xf numFmtId="41" fontId="169" fillId="0" borderId="6" xfId="4" quotePrefix="1" applyFont="1" applyFill="1" applyBorder="1" applyAlignment="1">
      <alignment horizontal="right" vertical="center"/>
    </xf>
    <xf numFmtId="41" fontId="170" fillId="0" borderId="6" xfId="4" applyFont="1" applyFill="1" applyBorder="1" applyAlignment="1">
      <alignment horizontal="center" vertical="center"/>
    </xf>
    <xf numFmtId="41" fontId="170" fillId="0" borderId="6" xfId="4" quotePrefix="1" applyFont="1" applyFill="1" applyBorder="1" applyAlignment="1" applyProtection="1">
      <alignment horizontal="right" vertical="center"/>
      <protection locked="0"/>
    </xf>
    <xf numFmtId="41" fontId="170" fillId="0" borderId="6" xfId="4" quotePrefix="1" applyFont="1" applyFill="1" applyBorder="1" applyAlignment="1">
      <alignment horizontal="center" vertical="center"/>
    </xf>
    <xf numFmtId="41" fontId="170" fillId="0" borderId="9" xfId="4" applyFont="1" applyFill="1" applyBorder="1" applyAlignment="1">
      <alignment vertical="center"/>
    </xf>
    <xf numFmtId="41" fontId="170" fillId="2" borderId="9" xfId="0" quotePrefix="1" applyNumberFormat="1" applyFont="1" applyFill="1" applyBorder="1" applyAlignment="1">
      <alignment vertical="center" wrapText="1"/>
    </xf>
    <xf numFmtId="41" fontId="170" fillId="2" borderId="9" xfId="0" applyNumberFormat="1" applyFont="1" applyFill="1" applyBorder="1" applyAlignment="1">
      <alignment horizontal="left" vertical="center"/>
    </xf>
    <xf numFmtId="41" fontId="170" fillId="2" borderId="9" xfId="4" applyFont="1" applyFill="1" applyBorder="1" applyAlignment="1">
      <alignment vertical="center" shrinkToFit="1"/>
    </xf>
    <xf numFmtId="41" fontId="169" fillId="2" borderId="10" xfId="4" applyFont="1" applyFill="1" applyBorder="1" applyAlignment="1">
      <alignment horizontal="center" vertical="center"/>
    </xf>
    <xf numFmtId="41" fontId="169" fillId="2" borderId="10" xfId="4" quotePrefix="1" applyFont="1" applyFill="1" applyBorder="1" applyAlignment="1">
      <alignment horizontal="right" vertical="center"/>
    </xf>
    <xf numFmtId="41" fontId="169" fillId="2" borderId="10" xfId="4" quotePrefix="1" applyFont="1" applyFill="1" applyBorder="1" applyAlignment="1">
      <alignment horizontal="center" vertical="center"/>
    </xf>
    <xf numFmtId="0" fontId="169" fillId="2" borderId="6" xfId="0" quotePrefix="1" applyFont="1" applyFill="1" applyBorder="1" applyAlignment="1">
      <alignment horizontal="center" vertical="center" wrapText="1"/>
    </xf>
    <xf numFmtId="41" fontId="169" fillId="0" borderId="6" xfId="2336" applyFont="1" applyFill="1" applyBorder="1" applyAlignment="1">
      <alignment vertical="center" wrapText="1"/>
    </xf>
    <xf numFmtId="41" fontId="170" fillId="2" borderId="8" xfId="0" applyNumberFormat="1" applyFont="1" applyFill="1" applyBorder="1">
      <alignment vertical="center"/>
    </xf>
    <xf numFmtId="41" fontId="169" fillId="0" borderId="32" xfId="4" applyFont="1" applyFill="1" applyBorder="1" applyAlignment="1">
      <alignment horizontal="center" vertical="center"/>
    </xf>
    <xf numFmtId="41" fontId="169" fillId="2" borderId="32" xfId="4" quotePrefix="1" applyFont="1" applyFill="1" applyBorder="1" applyAlignment="1" applyProtection="1">
      <alignment horizontal="center" vertical="center" wrapText="1"/>
    </xf>
    <xf numFmtId="41" fontId="169" fillId="0" borderId="32" xfId="4" quotePrefix="1" applyFont="1" applyFill="1" applyBorder="1" applyAlignment="1" applyProtection="1">
      <alignment horizontal="center" vertical="center" wrapText="1"/>
    </xf>
    <xf numFmtId="274" fontId="169" fillId="2" borderId="32" xfId="4" quotePrefix="1" applyNumberFormat="1" applyFont="1" applyFill="1" applyBorder="1" applyAlignment="1" applyProtection="1">
      <alignment horizontal="center" vertical="center" wrapText="1"/>
    </xf>
    <xf numFmtId="41" fontId="169" fillId="0" borderId="6" xfId="4" applyFont="1" applyBorder="1" applyAlignment="1">
      <alignment horizontal="center" vertical="center"/>
    </xf>
    <xf numFmtId="41" fontId="169" fillId="0" borderId="34" xfId="4" quotePrefix="1" applyFont="1" applyFill="1" applyBorder="1" applyAlignment="1" applyProtection="1">
      <alignment horizontal="center" vertical="center" wrapText="1"/>
    </xf>
    <xf numFmtId="41" fontId="169" fillId="2" borderId="13" xfId="4" applyFont="1" applyFill="1" applyBorder="1" applyAlignment="1">
      <alignment horizontal="right" vertical="center" wrapText="1"/>
    </xf>
    <xf numFmtId="41" fontId="169" fillId="0" borderId="13" xfId="2336" applyFont="1" applyFill="1" applyBorder="1" applyAlignment="1">
      <alignment vertical="center" wrapText="1"/>
    </xf>
    <xf numFmtId="41" fontId="169" fillId="0" borderId="13" xfId="4" applyFont="1" applyFill="1" applyBorder="1" applyAlignment="1">
      <alignment vertical="center" wrapText="1"/>
    </xf>
    <xf numFmtId="0" fontId="200" fillId="0" borderId="6" xfId="0" applyFont="1" applyBorder="1" applyAlignment="1">
      <alignment horizontal="center" vertical="center"/>
    </xf>
    <xf numFmtId="41" fontId="169" fillId="0" borderId="31" xfId="4" applyFont="1" applyFill="1" applyBorder="1" applyAlignment="1">
      <alignment vertical="center"/>
    </xf>
    <xf numFmtId="41" fontId="169" fillId="0" borderId="6" xfId="4" applyFont="1" applyFill="1" applyBorder="1" applyAlignment="1">
      <alignment vertical="center"/>
    </xf>
    <xf numFmtId="41" fontId="169" fillId="0" borderId="6" xfId="4" applyFont="1" applyFill="1" applyBorder="1" applyAlignment="1">
      <alignment vertical="center" shrinkToFit="1"/>
    </xf>
    <xf numFmtId="0" fontId="200" fillId="0" borderId="32" xfId="0" applyFont="1" applyBorder="1" applyAlignment="1">
      <alignment horizontal="center" vertical="center"/>
    </xf>
    <xf numFmtId="41" fontId="201" fillId="0" borderId="6" xfId="4" quotePrefix="1" applyFont="1" applyFill="1" applyBorder="1" applyAlignment="1">
      <alignment horizontal="right" vertical="center"/>
    </xf>
    <xf numFmtId="41" fontId="201" fillId="0" borderId="6" xfId="4" applyFont="1" applyFill="1" applyBorder="1" applyAlignment="1">
      <alignment horizontal="right" vertical="center"/>
    </xf>
    <xf numFmtId="0" fontId="202" fillId="0" borderId="6" xfId="0" applyFont="1" applyBorder="1" applyAlignment="1">
      <alignment horizontal="center" vertical="center"/>
    </xf>
    <xf numFmtId="41" fontId="11" fillId="0" borderId="6" xfId="4" applyFont="1" applyFill="1" applyBorder="1" applyAlignment="1">
      <alignment horizontal="center" vertical="center"/>
    </xf>
    <xf numFmtId="41" fontId="11" fillId="2" borderId="6" xfId="2336" applyFont="1" applyFill="1" applyBorder="1" applyAlignment="1">
      <alignment horizontal="right" vertical="center" shrinkToFit="1"/>
    </xf>
    <xf numFmtId="41" fontId="170" fillId="0" borderId="6" xfId="4" quotePrefix="1" applyFont="1" applyFill="1" applyBorder="1" applyAlignment="1">
      <alignment horizontal="right" vertical="center"/>
    </xf>
    <xf numFmtId="41" fontId="14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>
      <alignment vertical="center"/>
    </xf>
    <xf numFmtId="10" fontId="11" fillId="0" borderId="2" xfId="0" applyNumberFormat="1" applyFont="1" applyBorder="1" applyAlignment="1">
      <alignment horizontal="center" vertical="center"/>
    </xf>
    <xf numFmtId="10" fontId="14" fillId="0" borderId="2" xfId="0" applyNumberFormat="1" applyFont="1" applyBorder="1" applyAlignment="1">
      <alignment horizontal="center" vertical="center"/>
    </xf>
    <xf numFmtId="41" fontId="200" fillId="0" borderId="6" xfId="0" applyNumberFormat="1" applyFont="1" applyBorder="1">
      <alignment vertical="center"/>
    </xf>
    <xf numFmtId="41" fontId="200" fillId="2" borderId="6" xfId="0" applyNumberFormat="1" applyFont="1" applyFill="1" applyBorder="1">
      <alignment vertical="center"/>
    </xf>
    <xf numFmtId="41" fontId="169" fillId="0" borderId="10" xfId="4" applyFont="1" applyFill="1" applyBorder="1" applyAlignment="1">
      <alignment vertical="center"/>
    </xf>
    <xf numFmtId="41" fontId="169" fillId="2" borderId="6" xfId="4" applyFont="1" applyFill="1" applyBorder="1" applyAlignment="1">
      <alignment vertical="center" shrinkToFit="1"/>
    </xf>
    <xf numFmtId="41" fontId="169" fillId="2" borderId="10" xfId="4" applyFont="1" applyFill="1" applyBorder="1" applyAlignment="1">
      <alignment vertical="center" shrinkToFit="1"/>
    </xf>
    <xf numFmtId="41" fontId="169" fillId="2" borderId="4" xfId="4" quotePrefix="1" applyFont="1" applyFill="1" applyBorder="1" applyAlignment="1">
      <alignment vertical="center" shrinkToFit="1"/>
    </xf>
    <xf numFmtId="41" fontId="169" fillId="0" borderId="6" xfId="4" quotePrefix="1" applyFont="1" applyFill="1" applyBorder="1" applyAlignment="1">
      <alignment vertical="center" shrinkToFit="1"/>
    </xf>
    <xf numFmtId="41" fontId="169" fillId="2" borderId="6" xfId="4" quotePrefix="1" applyFont="1" applyFill="1" applyBorder="1" applyAlignment="1">
      <alignment vertical="center" shrinkToFit="1"/>
    </xf>
    <xf numFmtId="41" fontId="170" fillId="0" borderId="6" xfId="4" applyFont="1" applyFill="1" applyBorder="1" applyAlignment="1">
      <alignment vertical="center" shrinkToFit="1"/>
    </xf>
    <xf numFmtId="41" fontId="170" fillId="0" borderId="8" xfId="4" quotePrefix="1" applyFont="1" applyFill="1" applyBorder="1" applyAlignment="1">
      <alignment vertical="center" shrinkToFit="1"/>
    </xf>
    <xf numFmtId="41" fontId="170" fillId="2" borderId="8" xfId="4" quotePrefix="1" applyFont="1" applyFill="1" applyBorder="1" applyAlignment="1">
      <alignment vertical="center" shrinkToFit="1"/>
    </xf>
    <xf numFmtId="41" fontId="169" fillId="2" borderId="10" xfId="0" applyNumberFormat="1" applyFont="1" applyFill="1" applyBorder="1" applyAlignment="1">
      <alignment vertical="center" shrinkToFit="1"/>
    </xf>
    <xf numFmtId="41" fontId="169" fillId="0" borderId="13" xfId="4" quotePrefix="1" applyFont="1" applyFill="1" applyBorder="1" applyAlignment="1" applyProtection="1">
      <alignment vertical="center" wrapText="1"/>
    </xf>
    <xf numFmtId="41" fontId="169" fillId="2" borderId="6" xfId="4" quotePrefix="1" applyFont="1" applyFill="1" applyBorder="1" applyAlignment="1" applyProtection="1">
      <alignment vertical="center" wrapText="1"/>
    </xf>
    <xf numFmtId="41" fontId="169" fillId="0" borderId="6" xfId="4" quotePrefix="1" applyFont="1" applyFill="1" applyBorder="1" applyAlignment="1" applyProtection="1">
      <alignment vertical="center" wrapText="1"/>
    </xf>
    <xf numFmtId="41" fontId="169" fillId="0" borderId="6" xfId="4" applyFont="1" applyFill="1" applyBorder="1" applyAlignment="1" applyProtection="1">
      <alignment vertical="center" wrapText="1"/>
    </xf>
    <xf numFmtId="41" fontId="169" fillId="2" borderId="10" xfId="4" quotePrefix="1" applyFont="1" applyFill="1" applyBorder="1" applyAlignment="1">
      <alignment vertical="center" shrinkToFit="1"/>
    </xf>
    <xf numFmtId="41" fontId="11" fillId="2" borderId="6" xfId="0" applyNumberFormat="1" applyFont="1" applyFill="1" applyBorder="1" applyProtection="1">
      <alignment vertical="center"/>
      <protection locked="0"/>
    </xf>
    <xf numFmtId="41" fontId="169" fillId="2" borderId="6" xfId="0" applyNumberFormat="1" applyFont="1" applyFill="1" applyBorder="1" applyAlignment="1">
      <alignment vertical="center" shrinkToFit="1"/>
    </xf>
    <xf numFmtId="41" fontId="169" fillId="2" borderId="20" xfId="4" quotePrefix="1" applyFont="1" applyFill="1" applyBorder="1" applyAlignment="1">
      <alignment vertical="center" shrinkToFit="1"/>
    </xf>
    <xf numFmtId="41" fontId="11" fillId="2" borderId="6" xfId="0" applyNumberFormat="1" applyFont="1" applyFill="1" applyBorder="1">
      <alignment vertical="center"/>
    </xf>
    <xf numFmtId="41" fontId="11" fillId="0" borderId="6" xfId="0" applyNumberFormat="1" applyFont="1" applyBorder="1">
      <alignment vertical="center"/>
    </xf>
    <xf numFmtId="41" fontId="11" fillId="0" borderId="6" xfId="4" applyFont="1" applyFill="1" applyBorder="1" applyAlignment="1">
      <alignment vertical="center"/>
    </xf>
    <xf numFmtId="41" fontId="11" fillId="0" borderId="6" xfId="4" quotePrefix="1" applyFont="1" applyFill="1" applyBorder="1" applyAlignment="1">
      <alignment vertical="center" shrinkToFit="1"/>
    </xf>
    <xf numFmtId="41" fontId="202" fillId="0" borderId="6" xfId="0" applyNumberFormat="1" applyFont="1" applyBorder="1">
      <alignment vertical="center"/>
    </xf>
    <xf numFmtId="41" fontId="202" fillId="0" borderId="6" xfId="0" applyNumberFormat="1" applyFont="1" applyBorder="1" applyAlignment="1">
      <alignment vertical="center" wrapText="1"/>
    </xf>
    <xf numFmtId="41" fontId="169" fillId="0" borderId="6" xfId="0" applyNumberFormat="1" applyFont="1" applyBorder="1">
      <alignment vertical="center"/>
    </xf>
    <xf numFmtId="41" fontId="169" fillId="2" borderId="6" xfId="0" applyNumberFormat="1" applyFont="1" applyFill="1" applyBorder="1" applyAlignment="1">
      <alignment vertical="center" wrapText="1"/>
    </xf>
    <xf numFmtId="41" fontId="169" fillId="0" borderId="6" xfId="4" quotePrefix="1" applyFont="1" applyBorder="1" applyAlignment="1">
      <alignment vertical="center" shrinkToFit="1"/>
    </xf>
    <xf numFmtId="41" fontId="169" fillId="0" borderId="6" xfId="4" applyFont="1" applyBorder="1" applyAlignment="1">
      <alignment vertical="center" shrinkToFit="1"/>
    </xf>
    <xf numFmtId="41" fontId="14" fillId="2" borderId="0" xfId="4" applyFont="1" applyFill="1" applyAlignment="1">
      <alignment vertical="center" shrinkToFit="1"/>
    </xf>
    <xf numFmtId="41" fontId="171" fillId="6" borderId="3" xfId="4" applyFont="1" applyFill="1" applyBorder="1" applyAlignment="1">
      <alignment horizontal="center" vertical="center"/>
    </xf>
    <xf numFmtId="41" fontId="170" fillId="0" borderId="5" xfId="4" applyFont="1" applyFill="1" applyBorder="1" applyAlignment="1">
      <alignment horizontal="left" vertical="center"/>
    </xf>
    <xf numFmtId="41" fontId="170" fillId="0" borderId="5" xfId="4" quotePrefix="1" applyFont="1" applyFill="1" applyBorder="1" applyAlignment="1">
      <alignment horizontal="left" vertical="center"/>
    </xf>
    <xf numFmtId="41" fontId="170" fillId="2" borderId="5" xfId="4" quotePrefix="1" applyFont="1" applyFill="1" applyBorder="1" applyAlignment="1">
      <alignment horizontal="left" vertical="center"/>
    </xf>
    <xf numFmtId="41" fontId="170" fillId="0" borderId="7" xfId="4" applyFont="1" applyFill="1" applyBorder="1" applyAlignment="1">
      <alignment horizontal="center" vertical="center" shrinkToFit="1"/>
    </xf>
    <xf numFmtId="41" fontId="170" fillId="0" borderId="9" xfId="4" applyFont="1" applyFill="1" applyBorder="1" applyAlignment="1">
      <alignment vertical="center" wrapText="1"/>
    </xf>
    <xf numFmtId="41" fontId="169" fillId="0" borderId="5" xfId="4" applyFont="1" applyFill="1" applyBorder="1" applyAlignment="1">
      <alignment vertical="center" wrapText="1"/>
    </xf>
    <xf numFmtId="41" fontId="169" fillId="0" borderId="31" xfId="4" applyFont="1" applyFill="1" applyBorder="1" applyAlignment="1">
      <alignment horizontal="left" vertical="center"/>
    </xf>
    <xf numFmtId="41" fontId="169" fillId="0" borderId="5" xfId="4" applyFont="1" applyFill="1" applyBorder="1" applyAlignment="1">
      <alignment horizontal="left" vertical="center"/>
    </xf>
    <xf numFmtId="41" fontId="170" fillId="2" borderId="7" xfId="4" applyFont="1" applyFill="1" applyBorder="1" applyAlignment="1">
      <alignment horizontal="center" vertical="center" shrinkToFit="1"/>
    </xf>
    <xf numFmtId="41" fontId="169" fillId="0" borderId="33" xfId="4" quotePrefix="1" applyFont="1" applyFill="1" applyBorder="1" applyAlignment="1" applyProtection="1">
      <alignment vertical="center" wrapText="1"/>
    </xf>
    <xf numFmtId="41" fontId="170" fillId="0" borderId="31" xfId="4" quotePrefix="1" applyFont="1" applyFill="1" applyBorder="1" applyAlignment="1">
      <alignment vertical="center"/>
    </xf>
    <xf numFmtId="41" fontId="170" fillId="0" borderId="33" xfId="4" quotePrefix="1" applyFont="1" applyFill="1" applyBorder="1" applyAlignment="1" applyProtection="1">
      <alignment vertical="center" wrapText="1"/>
    </xf>
    <xf numFmtId="41" fontId="169" fillId="2" borderId="31" xfId="4" quotePrefix="1" applyFont="1" applyFill="1" applyBorder="1" applyAlignment="1" applyProtection="1">
      <alignment vertical="center" wrapText="1"/>
    </xf>
    <xf numFmtId="41" fontId="169" fillId="0" borderId="31" xfId="4" quotePrefix="1" applyFont="1" applyFill="1" applyBorder="1" applyAlignment="1" applyProtection="1">
      <alignment vertical="center" wrapText="1"/>
    </xf>
    <xf numFmtId="41" fontId="169" fillId="0" borderId="31" xfId="4" applyFont="1" applyFill="1" applyBorder="1" applyAlignment="1" applyProtection="1">
      <alignment vertical="center" wrapText="1"/>
    </xf>
    <xf numFmtId="41" fontId="170" fillId="2" borderId="9" xfId="4" applyFont="1" applyFill="1" applyBorder="1" applyAlignment="1">
      <alignment horizontal="left" vertical="center" shrinkToFit="1"/>
    </xf>
    <xf numFmtId="41" fontId="203" fillId="0" borderId="5" xfId="0" applyNumberFormat="1" applyFont="1" applyBorder="1">
      <alignment vertical="center"/>
    </xf>
    <xf numFmtId="41" fontId="169" fillId="2" borderId="5" xfId="0" quotePrefix="1" applyNumberFormat="1" applyFont="1" applyFill="1" applyBorder="1" applyAlignment="1">
      <alignment vertical="center" wrapText="1"/>
    </xf>
    <xf numFmtId="41" fontId="169" fillId="2" borderId="5" xfId="0" applyNumberFormat="1" applyFont="1" applyFill="1" applyBorder="1">
      <alignment vertical="center"/>
    </xf>
    <xf numFmtId="41" fontId="170" fillId="2" borderId="76" xfId="4" applyFont="1" applyFill="1" applyBorder="1" applyAlignment="1">
      <alignment horizontal="left" vertical="center" shrinkToFit="1"/>
    </xf>
    <xf numFmtId="41" fontId="13" fillId="0" borderId="31" xfId="0" quotePrefix="1" applyNumberFormat="1" applyFont="1" applyBorder="1">
      <alignment vertical="center"/>
    </xf>
    <xf numFmtId="41" fontId="203" fillId="2" borderId="5" xfId="0" applyNumberFormat="1" applyFont="1" applyFill="1" applyBorder="1">
      <alignment vertical="center"/>
    </xf>
    <xf numFmtId="41" fontId="13" fillId="0" borderId="31" xfId="3628" quotePrefix="1" applyNumberFormat="1" applyFont="1" applyBorder="1" applyAlignment="1">
      <alignment horizontal="left" vertical="center"/>
    </xf>
    <xf numFmtId="41" fontId="13" fillId="0" borderId="31" xfId="4" quotePrefix="1" applyFont="1" applyFill="1" applyBorder="1" applyAlignment="1">
      <alignment horizontal="left" vertical="center"/>
    </xf>
    <xf numFmtId="41" fontId="13" fillId="0" borderId="31" xfId="4" quotePrefix="1" applyFont="1" applyFill="1" applyBorder="1" applyAlignment="1">
      <alignment horizontal="left" vertical="center" shrinkToFit="1"/>
    </xf>
    <xf numFmtId="41" fontId="11" fillId="0" borderId="31" xfId="4" applyFont="1" applyFill="1" applyBorder="1" applyAlignment="1">
      <alignment horizontal="left" vertical="center" shrinkToFit="1"/>
    </xf>
    <xf numFmtId="41" fontId="169" fillId="0" borderId="31" xfId="4" applyFont="1" applyFill="1" applyBorder="1" applyAlignment="1">
      <alignment horizontal="left" vertical="center" shrinkToFit="1"/>
    </xf>
    <xf numFmtId="41" fontId="169" fillId="0" borderId="5" xfId="4" quotePrefix="1" applyFont="1" applyFill="1" applyBorder="1" applyAlignment="1" applyProtection="1">
      <alignment vertical="center" wrapText="1"/>
    </xf>
    <xf numFmtId="41" fontId="169" fillId="2" borderId="5" xfId="0" quotePrefix="1" applyNumberFormat="1" applyFont="1" applyFill="1" applyBorder="1" applyAlignment="1">
      <alignment horizontal="left" vertical="center"/>
    </xf>
    <xf numFmtId="41" fontId="169" fillId="2" borderId="5" xfId="4" applyFont="1" applyFill="1" applyBorder="1" applyAlignment="1">
      <alignment horizontal="left" vertical="center" shrinkToFit="1"/>
    </xf>
    <xf numFmtId="41" fontId="169" fillId="0" borderId="31" xfId="0" applyNumberFormat="1" applyFont="1" applyBorder="1">
      <alignment vertical="center"/>
    </xf>
    <xf numFmtId="41" fontId="169" fillId="0" borderId="31" xfId="3628" quotePrefix="1" applyNumberFormat="1" applyFont="1" applyBorder="1" applyAlignment="1">
      <alignment horizontal="left" vertical="center"/>
    </xf>
    <xf numFmtId="41" fontId="169" fillId="0" borderId="31" xfId="3628" applyNumberFormat="1" applyFont="1" applyBorder="1" applyAlignment="1">
      <alignment vertical="center"/>
    </xf>
    <xf numFmtId="41" fontId="169" fillId="0" borderId="31" xfId="3628" applyNumberFormat="1" applyFont="1" applyBorder="1" applyAlignment="1">
      <alignment horizontal="left" vertical="center"/>
    </xf>
    <xf numFmtId="41" fontId="169" fillId="0" borderId="31" xfId="4" applyFont="1" applyBorder="1" applyAlignment="1">
      <alignment horizontal="left" vertical="center" shrinkToFit="1"/>
    </xf>
    <xf numFmtId="41" fontId="169" fillId="0" borderId="33" xfId="4" applyFont="1" applyBorder="1" applyAlignment="1">
      <alignment horizontal="left" vertical="center" shrinkToFit="1"/>
    </xf>
    <xf numFmtId="41" fontId="169" fillId="0" borderId="33" xfId="4" applyFont="1" applyFill="1" applyBorder="1" applyAlignment="1">
      <alignment horizontal="left" vertical="center" shrinkToFit="1"/>
    </xf>
    <xf numFmtId="41" fontId="11" fillId="2" borderId="6" xfId="0" quotePrefix="1" applyNumberFormat="1" applyFont="1" applyFill="1" applyBorder="1" applyProtection="1">
      <alignment vertical="center"/>
      <protection locked="0"/>
    </xf>
    <xf numFmtId="41" fontId="170" fillId="0" borderId="31" xfId="0" quotePrefix="1" applyNumberFormat="1" applyFont="1" applyBorder="1">
      <alignment vertical="center"/>
    </xf>
    <xf numFmtId="41" fontId="169" fillId="0" borderId="6" xfId="4" applyFont="1" applyFill="1" applyBorder="1" applyAlignment="1">
      <alignment horizontal="right" vertical="center"/>
    </xf>
    <xf numFmtId="49" fontId="169" fillId="0" borderId="6" xfId="3829" applyNumberFormat="1" applyFont="1" applyBorder="1"/>
    <xf numFmtId="0" fontId="169" fillId="0" borderId="6" xfId="3829" applyFont="1" applyBorder="1" applyAlignment="1">
      <alignment horizontal="center"/>
    </xf>
    <xf numFmtId="288" fontId="6" fillId="0" borderId="6" xfId="3830" applyNumberFormat="1" applyFont="1" applyBorder="1" applyAlignment="1">
      <alignment horizontal="center" vertical="center" shrinkToFit="1"/>
    </xf>
    <xf numFmtId="288" fontId="6" fillId="2" borderId="6" xfId="3830" applyNumberFormat="1" applyFont="1" applyFill="1" applyBorder="1" applyAlignment="1">
      <alignment horizontal="center" vertical="center" shrinkToFit="1"/>
    </xf>
    <xf numFmtId="0" fontId="6" fillId="2" borderId="6" xfId="3833" applyFill="1" applyBorder="1" applyAlignment="1">
      <alignment horizontal="center" vertical="center"/>
    </xf>
    <xf numFmtId="289" fontId="0" fillId="6" borderId="6" xfId="3626" applyNumberFormat="1" applyFont="1" applyFill="1" applyBorder="1">
      <alignment vertical="center"/>
    </xf>
    <xf numFmtId="289" fontId="6" fillId="6" borderId="6" xfId="3626" quotePrefix="1" applyNumberFormat="1" applyFill="1" applyBorder="1" applyAlignment="1">
      <alignment horizontal="center" vertical="center"/>
    </xf>
    <xf numFmtId="289" fontId="6" fillId="6" borderId="6" xfId="3626" applyNumberFormat="1" applyFill="1" applyBorder="1">
      <alignment vertical="center"/>
    </xf>
    <xf numFmtId="289" fontId="6" fillId="6" borderId="6" xfId="3626" applyNumberFormat="1" applyFill="1" applyBorder="1" applyAlignment="1">
      <alignment horizontal="center" vertical="center"/>
    </xf>
    <xf numFmtId="41" fontId="70" fillId="3" borderId="8" xfId="4" quotePrefix="1" applyFont="1" applyFill="1" applyBorder="1" applyAlignment="1">
      <alignment horizontal="center" vertical="center"/>
    </xf>
    <xf numFmtId="41" fontId="12" fillId="2" borderId="0" xfId="4" applyFont="1" applyFill="1" applyBorder="1" applyAlignment="1">
      <alignment vertical="center"/>
    </xf>
    <xf numFmtId="41" fontId="12" fillId="2" borderId="0" xfId="4" applyFont="1" applyFill="1" applyBorder="1" applyAlignment="1">
      <alignment vertical="center" shrinkToFit="1"/>
    </xf>
    <xf numFmtId="41" fontId="12" fillId="2" borderId="0" xfId="4" applyFont="1" applyFill="1" applyBorder="1" applyAlignment="1">
      <alignment horizontal="center" vertical="center"/>
    </xf>
    <xf numFmtId="41" fontId="12" fillId="2" borderId="0" xfId="4" applyFont="1" applyFill="1" applyBorder="1" applyAlignment="1">
      <alignment horizontal="right" vertical="center"/>
    </xf>
    <xf numFmtId="41" fontId="14" fillId="2" borderId="0" xfId="4" applyFont="1" applyFill="1" applyBorder="1" applyAlignment="1">
      <alignment horizontal="right" vertical="center"/>
    </xf>
    <xf numFmtId="41" fontId="14" fillId="2" borderId="0" xfId="4" applyFont="1" applyFill="1" applyBorder="1" applyAlignment="1">
      <alignment horizontal="center" vertical="center"/>
    </xf>
    <xf numFmtId="41" fontId="204" fillId="0" borderId="5" xfId="0" applyNumberFormat="1" applyFont="1" applyBorder="1" applyAlignment="1">
      <alignment horizontal="left" vertical="center"/>
    </xf>
    <xf numFmtId="41" fontId="200" fillId="2" borderId="5" xfId="0" applyNumberFormat="1" applyFont="1" applyFill="1" applyBorder="1" applyAlignment="1">
      <alignment horizontal="left" vertical="center"/>
    </xf>
    <xf numFmtId="41" fontId="200" fillId="0" borderId="5" xfId="0" applyNumberFormat="1" applyFont="1" applyBorder="1" applyAlignment="1">
      <alignment horizontal="left" vertical="center"/>
    </xf>
    <xf numFmtId="41" fontId="169" fillId="0" borderId="5" xfId="4" applyFont="1" applyFill="1" applyBorder="1" applyAlignment="1">
      <alignment vertical="center"/>
    </xf>
    <xf numFmtId="41" fontId="202" fillId="0" borderId="5" xfId="0" applyNumberFormat="1" applyFont="1" applyBorder="1">
      <alignment vertical="center"/>
    </xf>
    <xf numFmtId="41" fontId="202" fillId="0" borderId="5" xfId="0" quotePrefix="1" applyNumberFormat="1" applyFont="1" applyBorder="1">
      <alignment vertical="center"/>
    </xf>
    <xf numFmtId="41" fontId="11" fillId="0" borderId="5" xfId="0" applyNumberFormat="1" applyFont="1" applyBorder="1">
      <alignment vertical="center"/>
    </xf>
    <xf numFmtId="49" fontId="169" fillId="0" borderId="5" xfId="3829" applyNumberFormat="1" applyFont="1" applyBorder="1"/>
    <xf numFmtId="0" fontId="0" fillId="0" borderId="5" xfId="3830" applyFont="1" applyBorder="1" applyAlignment="1">
      <alignment vertical="center"/>
    </xf>
    <xf numFmtId="0" fontId="6" fillId="2" borderId="5" xfId="3830" applyFont="1" applyFill="1" applyBorder="1" applyAlignment="1">
      <alignment vertical="center"/>
    </xf>
    <xf numFmtId="0" fontId="6" fillId="6" borderId="5" xfId="3626" applyFill="1" applyBorder="1">
      <alignment vertical="center"/>
    </xf>
    <xf numFmtId="290" fontId="12" fillId="2" borderId="0" xfId="4" applyNumberFormat="1" applyFont="1" applyFill="1" applyBorder="1" applyAlignment="1">
      <alignment vertical="center"/>
    </xf>
    <xf numFmtId="290" fontId="169" fillId="2" borderId="4" xfId="4" quotePrefix="1" applyNumberFormat="1" applyFont="1" applyFill="1" applyBorder="1" applyAlignment="1" applyProtection="1">
      <alignment vertical="center"/>
      <protection locked="0"/>
    </xf>
    <xf numFmtId="290" fontId="169" fillId="0" borderId="6" xfId="4" quotePrefix="1" applyNumberFormat="1" applyFont="1" applyFill="1" applyBorder="1" applyAlignment="1" applyProtection="1">
      <alignment vertical="center"/>
      <protection locked="0"/>
    </xf>
    <xf numFmtId="290" fontId="169" fillId="2" borderId="6" xfId="4" quotePrefix="1" applyNumberFormat="1" applyFont="1" applyFill="1" applyBorder="1" applyAlignment="1" applyProtection="1">
      <alignment vertical="center"/>
      <protection locked="0"/>
    </xf>
    <xf numFmtId="290" fontId="170" fillId="0" borderId="6" xfId="4" quotePrefix="1" applyNumberFormat="1" applyFont="1" applyFill="1" applyBorder="1" applyAlignment="1" applyProtection="1">
      <alignment vertical="center"/>
      <protection locked="0"/>
    </xf>
    <xf numFmtId="290" fontId="170" fillId="0" borderId="8" xfId="4" quotePrefix="1" applyNumberFormat="1" applyFont="1" applyFill="1" applyBorder="1" applyAlignment="1" applyProtection="1">
      <alignment vertical="center"/>
      <protection locked="0"/>
    </xf>
    <xf numFmtId="290" fontId="169" fillId="0" borderId="10" xfId="4" applyNumberFormat="1" applyFont="1" applyFill="1" applyBorder="1" applyAlignment="1">
      <alignment vertical="center" wrapText="1"/>
    </xf>
    <xf numFmtId="290" fontId="169" fillId="0" borderId="6" xfId="4" applyNumberFormat="1" applyFont="1" applyFill="1" applyBorder="1" applyAlignment="1">
      <alignment vertical="center" wrapText="1"/>
    </xf>
    <xf numFmtId="290" fontId="170" fillId="0" borderId="10" xfId="4" applyNumberFormat="1" applyFont="1" applyFill="1" applyBorder="1" applyAlignment="1">
      <alignment vertical="center" wrapText="1"/>
    </xf>
    <xf numFmtId="290" fontId="170" fillId="2" borderId="8" xfId="4" quotePrefix="1" applyNumberFormat="1" applyFont="1" applyFill="1" applyBorder="1" applyAlignment="1" applyProtection="1">
      <alignment vertical="center"/>
      <protection locked="0"/>
    </xf>
    <xf numFmtId="290" fontId="169" fillId="2" borderId="10" xfId="4" applyNumberFormat="1" applyFont="1" applyFill="1" applyBorder="1" applyAlignment="1">
      <alignment vertical="center" wrapText="1"/>
    </xf>
    <xf numFmtId="290" fontId="169" fillId="0" borderId="13" xfId="4" applyNumberFormat="1" applyFont="1" applyFill="1" applyBorder="1" applyAlignment="1">
      <alignment vertical="center" wrapText="1"/>
    </xf>
    <xf numFmtId="290" fontId="169" fillId="2" borderId="10" xfId="4" quotePrefix="1" applyNumberFormat="1" applyFont="1" applyFill="1" applyBorder="1" applyAlignment="1" applyProtection="1">
      <alignment vertical="center"/>
      <protection locked="0"/>
    </xf>
    <xf numFmtId="290" fontId="11" fillId="0" borderId="6" xfId="4" applyNumberFormat="1" applyFont="1" applyFill="1" applyBorder="1" applyAlignment="1">
      <alignment vertical="center" wrapText="1"/>
    </xf>
    <xf numFmtId="290" fontId="169" fillId="2" borderId="6" xfId="4" applyNumberFormat="1" applyFont="1" applyFill="1" applyBorder="1" applyAlignment="1">
      <alignment vertical="center" wrapText="1"/>
    </xf>
    <xf numFmtId="290" fontId="169" fillId="2" borderId="20" xfId="4" quotePrefix="1" applyNumberFormat="1" applyFont="1" applyFill="1" applyBorder="1" applyAlignment="1" applyProtection="1">
      <alignment vertical="center"/>
      <protection locked="0"/>
    </xf>
    <xf numFmtId="290" fontId="169" fillId="2" borderId="6" xfId="0" applyNumberFormat="1" applyFont="1" applyFill="1" applyBorder="1">
      <alignment vertical="center"/>
    </xf>
    <xf numFmtId="290" fontId="169" fillId="2" borderId="6" xfId="4" applyNumberFormat="1" applyFont="1" applyFill="1" applyBorder="1" applyAlignment="1">
      <alignment vertical="center"/>
    </xf>
    <xf numFmtId="290" fontId="169" fillId="2" borderId="6" xfId="4" quotePrefix="1" applyNumberFormat="1" applyFont="1" applyFill="1" applyBorder="1" applyAlignment="1" applyProtection="1">
      <alignment vertical="center" wrapText="1"/>
    </xf>
    <xf numFmtId="290" fontId="169" fillId="0" borderId="6" xfId="4" quotePrefix="1" applyNumberFormat="1" applyFont="1" applyBorder="1" applyAlignment="1" applyProtection="1">
      <alignment vertical="center"/>
      <protection locked="0"/>
    </xf>
    <xf numFmtId="290" fontId="169" fillId="0" borderId="6" xfId="4" applyNumberFormat="1" applyFont="1" applyFill="1" applyBorder="1" applyAlignment="1">
      <alignment vertical="center"/>
    </xf>
    <xf numFmtId="290" fontId="14" fillId="2" borderId="0" xfId="4" applyNumberFormat="1" applyFont="1" applyFill="1" applyAlignment="1">
      <alignment vertical="center"/>
    </xf>
    <xf numFmtId="290" fontId="169" fillId="0" borderId="8" xfId="4" applyNumberFormat="1" applyFont="1" applyFill="1" applyBorder="1" applyAlignment="1">
      <alignment vertical="center" wrapText="1"/>
    </xf>
    <xf numFmtId="49" fontId="169" fillId="0" borderId="9" xfId="3829" applyNumberFormat="1" applyFont="1" applyBorder="1"/>
    <xf numFmtId="49" fontId="169" fillId="0" borderId="10" xfId="3829" applyNumberFormat="1" applyFont="1" applyBorder="1"/>
    <xf numFmtId="0" fontId="169" fillId="0" borderId="10" xfId="3829" applyFont="1" applyBorder="1" applyAlignment="1">
      <alignment horizontal="center"/>
    </xf>
    <xf numFmtId="41" fontId="169" fillId="0" borderId="10" xfId="4" quotePrefix="1" applyFont="1" applyFill="1" applyBorder="1" applyAlignment="1">
      <alignment horizontal="right" vertical="center"/>
    </xf>
    <xf numFmtId="41" fontId="169" fillId="0" borderId="10" xfId="4" applyFont="1" applyFill="1" applyBorder="1" applyAlignment="1">
      <alignment horizontal="right" vertical="center"/>
    </xf>
    <xf numFmtId="49" fontId="169" fillId="0" borderId="7" xfId="3829" applyNumberFormat="1" applyFont="1" applyBorder="1"/>
    <xf numFmtId="49" fontId="169" fillId="0" borderId="8" xfId="3829" applyNumberFormat="1" applyFont="1" applyBorder="1"/>
    <xf numFmtId="0" fontId="169" fillId="0" borderId="8" xfId="3829" applyFont="1" applyBorder="1" applyAlignment="1">
      <alignment horizontal="center"/>
    </xf>
    <xf numFmtId="41" fontId="169" fillId="0" borderId="8" xfId="4" quotePrefix="1" applyFont="1" applyFill="1" applyBorder="1" applyAlignment="1">
      <alignment horizontal="right" vertical="center"/>
    </xf>
    <xf numFmtId="41" fontId="169" fillId="0" borderId="8" xfId="4" applyFont="1" applyFill="1" applyBorder="1" applyAlignment="1">
      <alignment horizontal="right" vertical="center"/>
    </xf>
    <xf numFmtId="41" fontId="170" fillId="0" borderId="82" xfId="0" quotePrefix="1" applyNumberFormat="1" applyFont="1" applyBorder="1">
      <alignment vertical="center"/>
    </xf>
    <xf numFmtId="41" fontId="169" fillId="0" borderId="10" xfId="4" quotePrefix="1" applyFont="1" applyBorder="1" applyAlignment="1">
      <alignment vertical="center" shrinkToFit="1"/>
    </xf>
    <xf numFmtId="41" fontId="169" fillId="0" borderId="10" xfId="4" applyFont="1" applyBorder="1" applyAlignment="1">
      <alignment horizontal="center" vertical="center"/>
    </xf>
    <xf numFmtId="41" fontId="200" fillId="0" borderId="6" xfId="0" applyNumberFormat="1" applyFont="1" applyBorder="1" applyAlignment="1">
      <alignment vertical="center" shrinkToFit="1"/>
    </xf>
    <xf numFmtId="41" fontId="169" fillId="0" borderId="21" xfId="4" quotePrefix="1" applyFont="1" applyFill="1" applyBorder="1" applyAlignment="1">
      <alignment horizontal="center" vertical="center"/>
    </xf>
    <xf numFmtId="41" fontId="169" fillId="0" borderId="22" xfId="4" quotePrefix="1" applyFont="1" applyFill="1" applyBorder="1" applyAlignment="1">
      <alignment horizontal="center" vertical="center"/>
    </xf>
    <xf numFmtId="41" fontId="206" fillId="0" borderId="6" xfId="4" applyFont="1" applyFill="1" applyBorder="1" applyAlignment="1">
      <alignment vertical="center" shrinkToFit="1"/>
    </xf>
    <xf numFmtId="41" fontId="207" fillId="0" borderId="10" xfId="4" quotePrefix="1" applyFont="1" applyFill="1" applyBorder="1" applyAlignment="1">
      <alignment vertical="center" shrinkToFit="1"/>
    </xf>
    <xf numFmtId="291" fontId="11" fillId="0" borderId="6" xfId="0" applyNumberFormat="1" applyFont="1" applyBorder="1" applyAlignment="1">
      <alignment horizontal="center" vertical="center"/>
    </xf>
    <xf numFmtId="41" fontId="170" fillId="2" borderId="31" xfId="4" quotePrefix="1" applyFont="1" applyFill="1" applyBorder="1" applyAlignment="1" applyProtection="1">
      <alignment vertical="center" wrapText="1"/>
    </xf>
    <xf numFmtId="0" fontId="12" fillId="3" borderId="14" xfId="0" applyFont="1" applyFill="1" applyBorder="1" applyAlignment="1">
      <alignment horizontal="center" vertical="center"/>
    </xf>
    <xf numFmtId="0" fontId="12" fillId="3" borderId="38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9" fillId="0" borderId="21" xfId="0" applyFont="1" applyBorder="1" applyAlignment="1">
      <alignment horizontal="left" vertical="center" shrinkToFit="1"/>
    </xf>
    <xf numFmtId="0" fontId="169" fillId="0" borderId="22" xfId="0" applyFont="1" applyBorder="1" applyAlignment="1">
      <alignment horizontal="left" vertical="center" shrinkToFit="1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69" fillId="0" borderId="21" xfId="10" applyFont="1" applyBorder="1" applyAlignment="1">
      <alignment horizontal="left" vertical="center" shrinkToFit="1"/>
    </xf>
    <xf numFmtId="0" fontId="169" fillId="0" borderId="22" xfId="10" applyFont="1" applyBorder="1" applyAlignment="1">
      <alignment horizontal="left" vertical="center" shrinkToFit="1"/>
    </xf>
    <xf numFmtId="0" fontId="12" fillId="3" borderId="39" xfId="0" applyFont="1" applyFill="1" applyBorder="1" applyAlignment="1">
      <alignment horizontal="center" vertical="center"/>
    </xf>
    <xf numFmtId="0" fontId="12" fillId="3" borderId="40" xfId="0" applyFont="1" applyFill="1" applyBorder="1" applyAlignment="1">
      <alignment horizontal="center" vertical="center"/>
    </xf>
    <xf numFmtId="41" fontId="11" fillId="0" borderId="26" xfId="0" applyNumberFormat="1" applyFont="1" applyBorder="1" applyAlignment="1">
      <alignment horizontal="center" vertical="center"/>
    </xf>
    <xf numFmtId="41" fontId="11" fillId="0" borderId="2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1" fontId="169" fillId="0" borderId="21" xfId="4" quotePrefix="1" applyFont="1" applyFill="1" applyBorder="1" applyAlignment="1">
      <alignment horizontal="center" vertical="center"/>
    </xf>
    <xf numFmtId="41" fontId="169" fillId="0" borderId="22" xfId="4" quotePrefix="1" applyFont="1" applyFill="1" applyBorder="1" applyAlignment="1">
      <alignment horizontal="center" vertical="center"/>
    </xf>
    <xf numFmtId="41" fontId="167" fillId="2" borderId="0" xfId="4" applyFont="1" applyFill="1" applyBorder="1" applyAlignment="1">
      <alignment horizontal="center" vertical="center"/>
    </xf>
    <xf numFmtId="41" fontId="12" fillId="3" borderId="4" xfId="4" quotePrefix="1" applyFont="1" applyFill="1" applyBorder="1" applyAlignment="1">
      <alignment horizontal="center" vertical="center"/>
    </xf>
    <xf numFmtId="41" fontId="70" fillId="3" borderId="3" xfId="4" quotePrefix="1" applyFont="1" applyFill="1" applyBorder="1" applyAlignment="1">
      <alignment horizontal="center" vertical="center"/>
    </xf>
    <xf numFmtId="41" fontId="70" fillId="3" borderId="7" xfId="4" quotePrefix="1" applyFont="1" applyFill="1" applyBorder="1" applyAlignment="1">
      <alignment horizontal="center" vertical="center"/>
    </xf>
    <xf numFmtId="41" fontId="70" fillId="3" borderId="4" xfId="4" quotePrefix="1" applyFont="1" applyFill="1" applyBorder="1" applyAlignment="1">
      <alignment horizontal="center" vertical="center" shrinkToFit="1"/>
    </xf>
    <xf numFmtId="41" fontId="70" fillId="3" borderId="8" xfId="4" quotePrefix="1" applyFont="1" applyFill="1" applyBorder="1" applyAlignment="1">
      <alignment horizontal="center" vertical="center" shrinkToFit="1"/>
    </xf>
    <xf numFmtId="41" fontId="70" fillId="3" borderId="4" xfId="4" quotePrefix="1" applyFont="1" applyFill="1" applyBorder="1" applyAlignment="1">
      <alignment horizontal="center" vertical="center"/>
    </xf>
    <xf numFmtId="41" fontId="70" fillId="3" borderId="8" xfId="4" quotePrefix="1" applyFont="1" applyFill="1" applyBorder="1" applyAlignment="1">
      <alignment horizontal="center" vertical="center"/>
    </xf>
    <xf numFmtId="290" fontId="70" fillId="3" borderId="4" xfId="4" quotePrefix="1" applyNumberFormat="1" applyFont="1" applyFill="1" applyBorder="1" applyAlignment="1" applyProtection="1">
      <alignment vertical="center"/>
      <protection locked="0"/>
    </xf>
    <xf numFmtId="290" fontId="70" fillId="3" borderId="8" xfId="4" quotePrefix="1" applyNumberFormat="1" applyFont="1" applyFill="1" applyBorder="1" applyAlignment="1" applyProtection="1">
      <alignment vertical="center"/>
      <protection locked="0"/>
    </xf>
    <xf numFmtId="41" fontId="70" fillId="3" borderId="26" xfId="4" quotePrefix="1" applyFont="1" applyFill="1" applyBorder="1" applyAlignment="1">
      <alignment horizontal="center" vertical="center"/>
    </xf>
    <xf numFmtId="41" fontId="70" fillId="3" borderId="30" xfId="4" quotePrefix="1" applyFont="1" applyFill="1" applyBorder="1" applyAlignment="1">
      <alignment horizontal="center" vertical="center"/>
    </xf>
    <xf numFmtId="41" fontId="12" fillId="3" borderId="26" xfId="4" quotePrefix="1" applyFont="1" applyFill="1" applyBorder="1" applyAlignment="1">
      <alignment horizontal="center" vertical="center"/>
    </xf>
    <xf numFmtId="41" fontId="12" fillId="3" borderId="30" xfId="4" quotePrefix="1" applyFont="1" applyFill="1" applyBorder="1" applyAlignment="1">
      <alignment horizontal="center" vertical="center"/>
    </xf>
    <xf numFmtId="41" fontId="12" fillId="3" borderId="79" xfId="4" applyFont="1" applyFill="1" applyBorder="1" applyAlignment="1">
      <alignment horizontal="center" vertical="center" wrapText="1"/>
    </xf>
    <xf numFmtId="41" fontId="12" fillId="3" borderId="80" xfId="4" applyFont="1" applyFill="1" applyBorder="1" applyAlignment="1">
      <alignment horizontal="center" vertical="center" wrapText="1"/>
    </xf>
    <xf numFmtId="41" fontId="12" fillId="3" borderId="81" xfId="4" applyFont="1" applyFill="1" applyBorder="1" applyAlignment="1">
      <alignment horizontal="center" vertical="center" wrapText="1"/>
    </xf>
    <xf numFmtId="41" fontId="12" fillId="3" borderId="45" xfId="4" applyFont="1" applyFill="1" applyBorder="1" applyAlignment="1">
      <alignment horizontal="center" vertical="center" wrapText="1"/>
    </xf>
    <xf numFmtId="41" fontId="169" fillId="2" borderId="26" xfId="4" quotePrefix="1" applyFont="1" applyFill="1" applyBorder="1" applyAlignment="1">
      <alignment horizontal="center" vertical="center"/>
    </xf>
    <xf numFmtId="41" fontId="169" fillId="2" borderId="27" xfId="4" quotePrefix="1" applyFont="1" applyFill="1" applyBorder="1" applyAlignment="1">
      <alignment horizontal="center" vertical="center"/>
    </xf>
    <xf numFmtId="41" fontId="170" fillId="0" borderId="24" xfId="4" quotePrefix="1" applyFont="1" applyFill="1" applyBorder="1" applyAlignment="1">
      <alignment horizontal="center" vertical="center"/>
    </xf>
    <xf numFmtId="41" fontId="170" fillId="0" borderId="25" xfId="4" quotePrefix="1" applyFont="1" applyFill="1" applyBorder="1" applyAlignment="1">
      <alignment horizontal="center" vertical="center"/>
    </xf>
    <xf numFmtId="41" fontId="169" fillId="0" borderId="26" xfId="4" quotePrefix="1" applyFont="1" applyFill="1" applyBorder="1" applyAlignment="1">
      <alignment horizontal="center" vertical="center" wrapText="1"/>
    </xf>
    <xf numFmtId="41" fontId="169" fillId="0" borderId="27" xfId="4" quotePrefix="1" applyFont="1" applyFill="1" applyBorder="1" applyAlignment="1">
      <alignment horizontal="center" vertical="center" wrapText="1"/>
    </xf>
    <xf numFmtId="41" fontId="170" fillId="0" borderId="26" xfId="4" applyFont="1" applyFill="1" applyBorder="1" applyAlignment="1">
      <alignment horizontal="center" vertical="center" wrapText="1"/>
    </xf>
    <xf numFmtId="41" fontId="170" fillId="0" borderId="27" xfId="4" applyFont="1" applyFill="1" applyBorder="1" applyAlignment="1">
      <alignment horizontal="center" vertical="center" wrapText="1"/>
    </xf>
    <xf numFmtId="41" fontId="170" fillId="2" borderId="24" xfId="4" quotePrefix="1" applyFont="1" applyFill="1" applyBorder="1" applyAlignment="1">
      <alignment horizontal="center" vertical="center"/>
    </xf>
    <xf numFmtId="41" fontId="170" fillId="2" borderId="25" xfId="4" quotePrefix="1" applyFont="1" applyFill="1" applyBorder="1" applyAlignment="1">
      <alignment horizontal="center" vertical="center"/>
    </xf>
    <xf numFmtId="41" fontId="169" fillId="2" borderId="26" xfId="4" quotePrefix="1" applyFont="1" applyFill="1" applyBorder="1" applyAlignment="1">
      <alignment horizontal="center" vertical="center" wrapText="1"/>
    </xf>
    <xf numFmtId="41" fontId="169" fillId="2" borderId="27" xfId="4" quotePrefix="1" applyFont="1" applyFill="1" applyBorder="1" applyAlignment="1">
      <alignment horizontal="center" vertical="center" wrapText="1"/>
    </xf>
    <xf numFmtId="41" fontId="169" fillId="0" borderId="21" xfId="4" applyFont="1" applyFill="1" applyBorder="1" applyAlignment="1">
      <alignment horizontal="center" vertical="center" wrapText="1"/>
    </xf>
    <xf numFmtId="41" fontId="169" fillId="0" borderId="22" xfId="4" applyFont="1" applyFill="1" applyBorder="1" applyAlignment="1">
      <alignment horizontal="center" vertical="center" wrapText="1"/>
    </xf>
    <xf numFmtId="41" fontId="169" fillId="0" borderId="24" xfId="4" quotePrefix="1" applyFont="1" applyFill="1" applyBorder="1" applyAlignment="1">
      <alignment horizontal="center" vertical="center"/>
    </xf>
    <xf numFmtId="41" fontId="169" fillId="0" borderId="25" xfId="4" quotePrefix="1" applyFont="1" applyFill="1" applyBorder="1" applyAlignment="1">
      <alignment horizontal="center" vertical="center"/>
    </xf>
    <xf numFmtId="41" fontId="169" fillId="0" borderId="18" xfId="4" quotePrefix="1" applyFont="1" applyFill="1" applyBorder="1" applyAlignment="1">
      <alignment horizontal="center" vertical="center"/>
    </xf>
    <xf numFmtId="41" fontId="169" fillId="0" borderId="19" xfId="4" quotePrefix="1" applyFont="1" applyFill="1" applyBorder="1" applyAlignment="1">
      <alignment horizontal="center" vertical="center"/>
    </xf>
    <xf numFmtId="41" fontId="169" fillId="0" borderId="24" xfId="4" applyFont="1" applyFill="1" applyBorder="1" applyAlignment="1">
      <alignment horizontal="center" vertical="center" wrapText="1"/>
    </xf>
    <xf numFmtId="41" fontId="169" fillId="0" borderId="25" xfId="4" applyFont="1" applyFill="1" applyBorder="1" applyAlignment="1">
      <alignment horizontal="center" vertical="center" wrapText="1"/>
    </xf>
    <xf numFmtId="41" fontId="169" fillId="0" borderId="18" xfId="4" applyFont="1" applyFill="1" applyBorder="1" applyAlignment="1">
      <alignment horizontal="center" vertical="center" wrapText="1"/>
    </xf>
    <xf numFmtId="41" fontId="169" fillId="0" borderId="19" xfId="4" applyFont="1" applyFill="1" applyBorder="1" applyAlignment="1">
      <alignment horizontal="center" vertical="center" wrapText="1"/>
    </xf>
    <xf numFmtId="41" fontId="169" fillId="0" borderId="36" xfId="4" applyFont="1" applyFill="1" applyBorder="1" applyAlignment="1">
      <alignment horizontal="center" vertical="center" wrapText="1"/>
    </xf>
    <xf numFmtId="41" fontId="169" fillId="0" borderId="37" xfId="4" applyFont="1" applyFill="1" applyBorder="1" applyAlignment="1">
      <alignment horizontal="center" vertical="center" wrapText="1"/>
    </xf>
  </cellXfs>
  <cellStyles count="3835">
    <cellStyle name=" " xfId="2846" xr:uid="{00000000-0005-0000-0000-000000000000}"/>
    <cellStyle name="          _x000d__x000a_386grabber=vga.3gr_x000d__x000a_" xfId="12" xr:uid="{00000000-0005-0000-0000-000001000000}"/>
    <cellStyle name=" _97연말" xfId="2847" xr:uid="{00000000-0005-0000-0000-000002000000}"/>
    <cellStyle name=" _97연말_자재납품" xfId="2848" xr:uid="{00000000-0005-0000-0000-000003000000}"/>
    <cellStyle name=" _97연말1" xfId="2849" xr:uid="{00000000-0005-0000-0000-000004000000}"/>
    <cellStyle name=" _97연말1_자재납품" xfId="2850" xr:uid="{00000000-0005-0000-0000-000005000000}"/>
    <cellStyle name=" _Book1" xfId="2851" xr:uid="{00000000-0005-0000-0000-000006000000}"/>
    <cellStyle name=" _Book1_자재납품" xfId="2852" xr:uid="{00000000-0005-0000-0000-000007000000}"/>
    <cellStyle name=" _자재납품" xfId="2853" xr:uid="{00000000-0005-0000-0000-000008000000}"/>
    <cellStyle name="_x000a_386grabber=M" xfId="3653" xr:uid="{00000000-0005-0000-0000-000009000000}"/>
    <cellStyle name="&quot;" xfId="13" xr:uid="{00000000-0005-0000-0000-00000A000000}"/>
    <cellStyle name="#" xfId="14" xr:uid="{00000000-0005-0000-0000-00000B000000}"/>
    <cellStyle name="#,##0" xfId="15" xr:uid="{00000000-0005-0000-0000-00000C000000}"/>
    <cellStyle name="#,##0 2" xfId="2854" xr:uid="{00000000-0005-0000-0000-00000D000000}"/>
    <cellStyle name="#,##0.0" xfId="16" xr:uid="{00000000-0005-0000-0000-00000E000000}"/>
    <cellStyle name="#,##0.00" xfId="17" xr:uid="{00000000-0005-0000-0000-00000F000000}"/>
    <cellStyle name="#,##0.000" xfId="18" xr:uid="{00000000-0005-0000-0000-000010000000}"/>
    <cellStyle name="#,##0_01.시설(여수)1층계약 자드2007 03 20" xfId="19" xr:uid="{00000000-0005-0000-0000-000011000000}"/>
    <cellStyle name="#_01.시설(여수)1층계약 자드2007 03 20" xfId="20" xr:uid="{00000000-0005-0000-0000-000012000000}"/>
    <cellStyle name="#_1. 의장-1" xfId="2855" xr:uid="{00000000-0005-0000-0000-000013000000}"/>
    <cellStyle name="#_5.영상HW-3" xfId="2856" xr:uid="{00000000-0005-0000-0000-000014000000}"/>
    <cellStyle name="#_cost9702 (2)_계통도 (2)_계통도 " xfId="25" xr:uid="{00000000-0005-0000-0000-000015000000}"/>
    <cellStyle name="#_cost9702 (2)_공사비예산서 (2)_계통도 " xfId="26" xr:uid="{00000000-0005-0000-0000-000016000000}"/>
    <cellStyle name="#_cost9702 (2)_공사비예산서_계통도 " xfId="27" xr:uid="{00000000-0005-0000-0000-000017000000}"/>
    <cellStyle name="#_cost9702 (2)_예정공정표 (2)_계통도 " xfId="28" xr:uid="{00000000-0005-0000-0000-000018000000}"/>
    <cellStyle name="#_cost9702 (2)_주요자재_계통도 " xfId="29" xr:uid="{00000000-0005-0000-0000-000019000000}"/>
    <cellStyle name="#_마포내부장식준공정산서(최종)" xfId="2857" xr:uid="{00000000-0005-0000-0000-00001A000000}"/>
    <cellStyle name="#_목차 " xfId="21" xr:uid="{00000000-0005-0000-0000-00001B000000}"/>
    <cellStyle name="#_산업)마포지점 준공정산내역서" xfId="2858" xr:uid="{00000000-0005-0000-0000-00001C000000}"/>
    <cellStyle name="#_산업)호계내부장식계약내역서실행(홍성호)" xfId="2859" xr:uid="{00000000-0005-0000-0000-00001D000000}"/>
    <cellStyle name="#_산업)호계내부장식계약내역서실행-홍" xfId="2860" xr:uid="{00000000-0005-0000-0000-00001E000000}"/>
    <cellStyle name="#_산업은행 호계지점설계서" xfId="2861" xr:uid="{00000000-0005-0000-0000-00001F000000}"/>
    <cellStyle name="#_예정공정표_계통도 " xfId="22" xr:uid="{00000000-0005-0000-0000-000020000000}"/>
    <cellStyle name="#_품셈 " xfId="23" xr:uid="{00000000-0005-0000-0000-000021000000}"/>
    <cellStyle name="#_품셈_계통도 " xfId="24" xr:uid="{00000000-0005-0000-0000-000022000000}"/>
    <cellStyle name="$" xfId="30" xr:uid="{00000000-0005-0000-0000-000023000000}"/>
    <cellStyle name="$_0009김포공항LED교체공사(광일)" xfId="31" xr:uid="{00000000-0005-0000-0000-000024000000}"/>
    <cellStyle name="$_0011KIST소각설비제작설치" xfId="34" xr:uid="{00000000-0005-0000-0000-000025000000}"/>
    <cellStyle name="$_0011긴급전화기정산(99년형광일)" xfId="32" xr:uid="{00000000-0005-0000-0000-000026000000}"/>
    <cellStyle name="$_0011부산종합경기장전광판" xfId="33" xr:uid="{00000000-0005-0000-0000-000027000000}"/>
    <cellStyle name="$_0012문화유적지표석제작설치" xfId="35" xr:uid="{00000000-0005-0000-0000-000028000000}"/>
    <cellStyle name="$_0102국제조명신공항분수조명" xfId="2862" xr:uid="{00000000-0005-0000-0000-000029000000}"/>
    <cellStyle name="$_0105담배자판기개조원가" xfId="36" xr:uid="{00000000-0005-0000-0000-00002A000000}"/>
    <cellStyle name="$_0106LG인버터냉난방기제작-1" xfId="37" xr:uid="{00000000-0005-0000-0000-00002B000000}"/>
    <cellStyle name="$_0107광전송장비구매설치" xfId="2863" xr:uid="{00000000-0005-0000-0000-00002C000000}"/>
    <cellStyle name="$_0107도공IBS설비SW부문(참조)" xfId="38" xr:uid="{00000000-0005-0000-0000-00002D000000}"/>
    <cellStyle name="$_0107문화재복원용목재-8월6일" xfId="39" xr:uid="{00000000-0005-0000-0000-00002E000000}"/>
    <cellStyle name="$_0107포천영중수배전반(제조,설치)" xfId="40" xr:uid="{00000000-0005-0000-0000-00002F000000}"/>
    <cellStyle name="$_0108담배인삼공사영업춘추복" xfId="41" xr:uid="{00000000-0005-0000-0000-000030000000}"/>
    <cellStyle name="$_0108한국전기교통-LED교통신호등((원본))" xfId="42" xr:uid="{00000000-0005-0000-0000-000031000000}"/>
    <cellStyle name="$_0111해양수산부등명기제작" xfId="43" xr:uid="{00000000-0005-0000-0000-000032000000}"/>
    <cellStyle name="$_0111핸디소프트-전자표준문서시스템" xfId="44" xr:uid="{00000000-0005-0000-0000-000033000000}"/>
    <cellStyle name="$_0112금감원사무자동화시스템" xfId="45" xr:uid="{00000000-0005-0000-0000-000034000000}"/>
    <cellStyle name="$_0112수도권매립지SW원가" xfId="46" xr:uid="{00000000-0005-0000-0000-000035000000}"/>
    <cellStyle name="$_0201종합예술회관의자제작설치" xfId="2864" xr:uid="{00000000-0005-0000-0000-000036000000}"/>
    <cellStyle name="$_0202마사회근무복" xfId="2865" xr:uid="{00000000-0005-0000-0000-000037000000}"/>
    <cellStyle name="$_0202부경교재-승강칠판" xfId="2866" xr:uid="{00000000-0005-0000-0000-000038000000}"/>
    <cellStyle name="$_0204한국석묘납골함-1규격" xfId="2867" xr:uid="{00000000-0005-0000-0000-000039000000}"/>
    <cellStyle name="$_0212금감원-법규정보시스템(完)" xfId="47" xr:uid="{00000000-0005-0000-0000-00003A000000}"/>
    <cellStyle name="$_2002-03경찰대학-졸업식" xfId="48" xr:uid="{00000000-0005-0000-0000-00003B000000}"/>
    <cellStyle name="$_2002-03신화전자-감지기" xfId="49" xr:uid="{00000000-0005-0000-0000-00003C000000}"/>
    <cellStyle name="$_2002-04강원랜드-슬러트머신" xfId="50" xr:uid="{00000000-0005-0000-0000-00003D000000}"/>
    <cellStyle name="$_2002결과표" xfId="51" xr:uid="{00000000-0005-0000-0000-00003E000000}"/>
    <cellStyle name="$_2002결과표1" xfId="52" xr:uid="{00000000-0005-0000-0000-00003F000000}"/>
    <cellStyle name="$_db진흥" xfId="64" xr:uid="{00000000-0005-0000-0000-000040000000}"/>
    <cellStyle name="$_Pilot플랜트-계변경" xfId="65" xr:uid="{00000000-0005-0000-0000-000041000000}"/>
    <cellStyle name="$_Pilot플랜트이전설치-변경최종" xfId="66" xr:uid="{00000000-0005-0000-0000-000042000000}"/>
    <cellStyle name="$_SE40" xfId="67" xr:uid="{00000000-0005-0000-0000-000043000000}"/>
    <cellStyle name="$_SW(케이비)" xfId="68" xr:uid="{00000000-0005-0000-0000-000044000000}"/>
    <cellStyle name="$_견적2" xfId="53" xr:uid="{00000000-0005-0000-0000-000045000000}"/>
    <cellStyle name="$_경찰청-근무,기동복" xfId="54" xr:uid="{00000000-0005-0000-0000-000046000000}"/>
    <cellStyle name="$_기아" xfId="55" xr:uid="{00000000-0005-0000-0000-000047000000}"/>
    <cellStyle name="$_네인텍정보기술-회로카드(수현)" xfId="56" xr:uid="{00000000-0005-0000-0000-000048000000}"/>
    <cellStyle name="$_동산용사촌수현(원본)" xfId="57" xr:uid="{00000000-0005-0000-0000-000049000000}"/>
    <cellStyle name="$_수초제거기(대양기계)" xfId="58" xr:uid="{00000000-0005-0000-0000-00004A000000}"/>
    <cellStyle name="$_원본 - 한국전기교통-개선형신호등 4종" xfId="59" xr:uid="{00000000-0005-0000-0000-00004B000000}"/>
    <cellStyle name="$_중앙선관위(투표,개표)" xfId="60" xr:uid="{00000000-0005-0000-0000-00004C000000}"/>
    <cellStyle name="$_최종-한국전기교통-개선형신호등 4종(공수조정)" xfId="61" xr:uid="{00000000-0005-0000-0000-00004D000000}"/>
    <cellStyle name="$_한국도로공사" xfId="62" xr:uid="{00000000-0005-0000-0000-00004E000000}"/>
    <cellStyle name="$_한전내역서-최종" xfId="63" xr:uid="{00000000-0005-0000-0000-00004F000000}"/>
    <cellStyle name="(_x0010_" xfId="69" xr:uid="{00000000-0005-0000-0000-000050000000}"/>
    <cellStyle name="(△콤마)" xfId="70" xr:uid="{00000000-0005-0000-0000-000051000000}"/>
    <cellStyle name="(백분율)" xfId="71" xr:uid="{00000000-0005-0000-0000-000052000000}"/>
    <cellStyle name="(콤마)" xfId="72" xr:uid="{00000000-0005-0000-0000-000053000000}"/>
    <cellStyle name="?" xfId="73" xr:uid="{00000000-0005-0000-0000-000054000000}"/>
    <cellStyle name="?? [0]_??" xfId="2868" xr:uid="{00000000-0005-0000-0000-000055000000}"/>
    <cellStyle name="??_x000c_둄_x001b__x000d_|?_x0001_?_x0003__x0014__x0007__x0001__x0001_" xfId="74" xr:uid="{00000000-0005-0000-0000-000056000000}"/>
    <cellStyle name="??_x000c_둄_x001b__x000d_|?_x0001_?_x0003__x0014__x0007__x0001__x0001_ 2" xfId="2869" xr:uid="{00000000-0005-0000-0000-000057000000}"/>
    <cellStyle name="??&amp;5_x0007_?._x0007_9_x0008_??_x0007__x0001__x0001_" xfId="2870" xr:uid="{00000000-0005-0000-0000-000058000000}"/>
    <cellStyle name="??&amp;6_x0007_?/_x0007_9_x0008_??_x0007__x0001__x0001_" xfId="2871" xr:uid="{00000000-0005-0000-0000-000059000000}"/>
    <cellStyle name="??&amp;O?&amp;H?_x0008__x000f__x0007_?_x0007__x0001__x0001_" xfId="76" xr:uid="{00000000-0005-0000-0000-00005A000000}"/>
    <cellStyle name="??&amp;O?&amp;H?_x0008_??_x0007__x0001__x0001_" xfId="77" xr:uid="{00000000-0005-0000-0000-00005B000000}"/>
    <cellStyle name="??&amp;O?&amp;H?_x0008__x000f__x0007_?_x0007__x0001__x0001__본점지하주차장경사로보수(10.10)" xfId="78" xr:uid="{00000000-0005-0000-0000-00005C000000}"/>
    <cellStyle name="??&amp;멅?둃9_x0008_??_x0007__x0001__x0001_" xfId="2872" xr:uid="{00000000-0005-0000-0000-00005D000000}"/>
    <cellStyle name="??&amp;쏗?뷐9_x0008__x0011__x0007_?_x0007__x0001__x0001_" xfId="75" xr:uid="{00000000-0005-0000-0000-00005E000000}"/>
    <cellStyle name="???­ [0]_±³?°?Æ·?º?(º?¼­º°)" xfId="79" xr:uid="{00000000-0005-0000-0000-00005F000000}"/>
    <cellStyle name="???­_±³?°?Æ·?º?(º?¼­º°)" xfId="80" xr:uid="{00000000-0005-0000-0000-000060000000}"/>
    <cellStyle name="???Ø_±³?°?Æ·?º?(º?¼­º°)" xfId="81" xr:uid="{00000000-0005-0000-0000-000061000000}"/>
    <cellStyle name="??_?.????" xfId="2873" xr:uid="{00000000-0005-0000-0000-000062000000}"/>
    <cellStyle name="?Þ¸¶ [0]_±³?°?Æ·?º?(º?¼­º°)" xfId="83" xr:uid="{00000000-0005-0000-0000-000063000000}"/>
    <cellStyle name="?Þ¸¶_±³?°?Æ·?º?(º?¼­º°)" xfId="84" xr:uid="{00000000-0005-0000-0000-000064000000}"/>
    <cellStyle name="?W?_laroux" xfId="85" xr:uid="{00000000-0005-0000-0000-000065000000}"/>
    <cellStyle name="?曹%U?&amp;H?_x0008_?s_x000a__x0007__x0001__x0001_" xfId="82" xr:uid="{00000000-0005-0000-0000-000066000000}"/>
    <cellStyle name="?핺_CASH FLOW " xfId="3654" xr:uid="{00000000-0005-0000-0000-000067000000}"/>
    <cellStyle name="_(20041229)" xfId="86" xr:uid="{00000000-0005-0000-0000-000068000000}"/>
    <cellStyle name="_(수정)한강물환경생태 산출서" xfId="87" xr:uid="{00000000-0005-0000-0000-000069000000}"/>
    <cellStyle name="_0.VMS내역서-A,B사" xfId="2874" xr:uid="{00000000-0005-0000-0000-00006A000000}"/>
    <cellStyle name="_01)전시물" xfId="2875" xr:uid="{00000000-0005-0000-0000-00006B000000}"/>
    <cellStyle name="_01.시설(여수)1층계약 자드2007 03 20" xfId="88" xr:uid="{00000000-0005-0000-0000-00006C000000}"/>
    <cellStyle name="_01.시설(의왕)0129" xfId="2876" xr:uid="{00000000-0005-0000-0000-00006D000000}"/>
    <cellStyle name="_01.전시시설(곡성심청)" xfId="2877" xr:uid="{00000000-0005-0000-0000-00006E000000}"/>
    <cellStyle name="_01.전시시설물(남원국악2층)" xfId="2878" xr:uid="{00000000-0005-0000-0000-00006F000000}"/>
    <cellStyle name="_030820 Final 확정업무보고서(2003.2분기)" xfId="3655" xr:uid="{00000000-0005-0000-0000-000070000000}"/>
    <cellStyle name="_050726_gg_hw" xfId="2879" xr:uid="{00000000-0005-0000-0000-000071000000}"/>
    <cellStyle name="_050728 IBM Lounge Renovation Work" xfId="2880" xr:uid="{00000000-0005-0000-0000-000072000000}"/>
    <cellStyle name="_050805 스파피스-입찰내역서" xfId="2881" xr:uid="{00000000-0005-0000-0000-000073000000}"/>
    <cellStyle name="_0601110 Morgan Stanley Expansion Work(전기)" xfId="2882" xr:uid="{00000000-0005-0000-0000-000074000000}"/>
    <cellStyle name="_061121 Morgan Stanley Expansion Work(Total)-Contract" xfId="2883" xr:uid="{00000000-0005-0000-0000-000075000000}"/>
    <cellStyle name="_071010 설계서(외환은행)_공사원가계산서(조경)" xfId="89" xr:uid="{00000000-0005-0000-0000-000076000000}"/>
    <cellStyle name="_1)경찰전시" xfId="2884" xr:uid="{00000000-0005-0000-0000-000077000000}"/>
    <cellStyle name="_1)차소리전시" xfId="2885" xr:uid="{00000000-0005-0000-0000-000078000000}"/>
    <cellStyle name="_1. 의장-11" xfId="2886" xr:uid="{00000000-0005-0000-0000-000079000000}"/>
    <cellStyle name="_1. 총괄(제조+설치)" xfId="2887" xr:uid="{00000000-0005-0000-0000-00007A000000}"/>
    <cellStyle name="_1.남가좌동가재조형물(설치-충무)" xfId="2888" xr:uid="{00000000-0005-0000-0000-00007B000000}"/>
    <cellStyle name="_1.이에이스(의정부제조)-전시" xfId="2889" xr:uid="{00000000-0005-0000-0000-00007C000000}"/>
    <cellStyle name="_1.조선테마(전시시설)" xfId="2890" xr:uid="{00000000-0005-0000-0000-00007D000000}"/>
    <cellStyle name="_1+2.무인발매기(제조+구매)-2" xfId="90" xr:uid="{00000000-0005-0000-0000-00007E000000}"/>
    <cellStyle name="_1-1. 조명탑" xfId="2891" xr:uid="{00000000-0005-0000-0000-00007F000000}"/>
    <cellStyle name="_11.통합보안관리서버" xfId="91" xr:uid="{00000000-0005-0000-0000-000080000000}"/>
    <cellStyle name="_1220-원가조사-전자지불" xfId="92" xr:uid="{00000000-0005-0000-0000-000081000000}"/>
    <cellStyle name="_1전시관전시시설SET." xfId="93" xr:uid="{00000000-0005-0000-0000-000082000000}"/>
    <cellStyle name="_1전시집계표-아벡스04" xfId="94" xr:uid="{00000000-0005-0000-0000-000083000000}"/>
    <cellStyle name="_1전시집계표-아벡스05" xfId="95" xr:uid="{00000000-0005-0000-0000-000084000000}"/>
    <cellStyle name="_2)대구박물관모형-수정1005" xfId="2892" xr:uid="{00000000-0005-0000-0000-000085000000}"/>
    <cellStyle name="_2. 모형제조" xfId="2893" xr:uid="{00000000-0005-0000-0000-000086000000}"/>
    <cellStyle name="_2001 장애조치" xfId="2894" xr:uid="{00000000-0005-0000-0000-000087000000}"/>
    <cellStyle name="_2002결과표1" xfId="96" xr:uid="{00000000-0005-0000-0000-000088000000}"/>
    <cellStyle name="_2003.3_4분기_경영관리팀_82~83_제출_현호씨" xfId="3656" xr:uid="{00000000-0005-0000-0000-000089000000}"/>
    <cellStyle name="_2003.3_4분기_경영관리팀_할부금융,비용" xfId="3657" xr:uid="{00000000-0005-0000-0000-00008A000000}"/>
    <cellStyle name="_2003.4_4분기_경영관리팀(김기배대리)" xfId="3658" xr:uid="{00000000-0005-0000-0000-00008B000000}"/>
    <cellStyle name="_2003.4_4분기_경영관리팀(김기배대리)_20040316" xfId="3659" xr:uid="{00000000-0005-0000-0000-00008C000000}"/>
    <cellStyle name="_2-4.상반기실적부문별요약" xfId="97" xr:uid="{00000000-0005-0000-0000-00008D000000}"/>
    <cellStyle name="_2-4.상반기실적부문별요약(표지및목차포함)" xfId="98" xr:uid="{00000000-0005-0000-0000-00008E000000}"/>
    <cellStyle name="_2-4.상반기실적부문별요약(표지및목차포함)_1" xfId="99" xr:uid="{00000000-0005-0000-0000-00008F000000}"/>
    <cellStyle name="_2-4.상반기실적부문별요약_1" xfId="100" xr:uid="{00000000-0005-0000-0000-000090000000}"/>
    <cellStyle name="_3)기획예산처방송통신1" xfId="2895" xr:uid="{00000000-0005-0000-0000-000091000000}"/>
    <cellStyle name="_3)우리은행모형" xfId="2896" xr:uid="{00000000-0005-0000-0000-000092000000}"/>
    <cellStyle name="_3. 영상SW(용역)" xfId="2897" xr:uid="{00000000-0005-0000-0000-000093000000}"/>
    <cellStyle name="_4.파주시(용역_정보영상)" xfId="2898" xr:uid="{00000000-0005-0000-0000-000094000000}"/>
    <cellStyle name="_4-1.전시용영상장비" xfId="2899" xr:uid="{00000000-0005-0000-0000-000095000000}"/>
    <cellStyle name="_4전시조명-아벡스04" xfId="101" xr:uid="{00000000-0005-0000-0000-000096000000}"/>
    <cellStyle name="_5.영상HW-1" xfId="2900" xr:uid="{00000000-0005-0000-0000-000097000000}"/>
    <cellStyle name="_6)소설태백전기(변환)" xfId="2901" xr:uid="{00000000-0005-0000-0000-000098000000}"/>
    <cellStyle name="_6.조선테마(전시용정보영상장비)" xfId="2902" xr:uid="{00000000-0005-0000-0000-000099000000}"/>
    <cellStyle name="_6.태백산맥(전기)" xfId="2903" xr:uid="{00000000-0005-0000-0000-00009A000000}"/>
    <cellStyle name="_6월자산건전성분류(최종)8월26일s" xfId="3660" xr:uid="{00000000-0005-0000-0000-00009B000000}"/>
    <cellStyle name="_6월자산건전성분류_최종" xfId="3661" xr:uid="{00000000-0005-0000-0000-00009C000000}"/>
    <cellStyle name="_7월누적투자" xfId="3662" xr:uid="{00000000-0005-0000-0000-00009D000000}"/>
    <cellStyle name="_8)경찰전기" xfId="2904" xr:uid="{00000000-0005-0000-0000-00009E000000}"/>
    <cellStyle name="_8.차소리전기" xfId="2905" xr:uid="{00000000-0005-0000-0000-00009F000000}"/>
    <cellStyle name="_9910-구매업무보고-05" xfId="2906" xr:uid="{00000000-0005-0000-0000-0000A0000000}"/>
    <cellStyle name="_9910-구매업무보고-05_1" xfId="2907" xr:uid="{00000000-0005-0000-0000-0000A1000000}"/>
    <cellStyle name="_'99상반기경영개선활동결과(게시용)" xfId="102" xr:uid="{00000000-0005-0000-0000-0000A2000000}"/>
    <cellStyle name="_AIG 본사 8층 07(1).04.05 3시" xfId="2908" xr:uid="{00000000-0005-0000-0000-0000A3000000}"/>
    <cellStyle name="_AIG 생명보험 순천지점 인테리어공사 (1019)" xfId="2909" xr:uid="{00000000-0005-0000-0000-0000A4000000}"/>
    <cellStyle name="_AIG생명보험 강남지점 인테리어공사 - 제출(0822)" xfId="2910" xr:uid="{00000000-0005-0000-0000-0000A5000000}"/>
    <cellStyle name="_AIG생명보험 일산지점 인테리어공사(0526)" xfId="2911" xr:uid="{00000000-0005-0000-0000-0000A6000000}"/>
    <cellStyle name="_B(1).OQ 70402 AIG 서비스 임시사무실 파티션 전열공사." xfId="2912" xr:uid="{00000000-0005-0000-0000-0000A7000000}"/>
    <cellStyle name="_Bid Form for GE1(Dawon) 050912" xfId="2913" xr:uid="{00000000-0005-0000-0000-0000A8000000}"/>
    <cellStyle name="_Book1" xfId="572" xr:uid="{00000000-0005-0000-0000-0000A9000000}"/>
    <cellStyle name="_Book1 2" xfId="2914" xr:uid="{00000000-0005-0000-0000-0000AA000000}"/>
    <cellStyle name="_Book1_강남역지점 환경개선공사(건축)" xfId="573" xr:uid="{00000000-0005-0000-0000-0000AB000000}"/>
    <cellStyle name="_Book1_국민)이대입구지점 내역서" xfId="2915" xr:uid="{00000000-0005-0000-0000-0000AC000000}"/>
    <cellStyle name="_Book1_마포내부장식설계서 최종(110511)" xfId="2916" xr:uid="{00000000-0005-0000-0000-0000AD000000}"/>
    <cellStyle name="_Book1_마포내부장식설계서 최종(110517)" xfId="2917" xr:uid="{00000000-0005-0000-0000-0000AE000000}"/>
    <cellStyle name="_Book1_명동지점 임시이전공사(건축)" xfId="574" xr:uid="{00000000-0005-0000-0000-0000AF000000}"/>
    <cellStyle name="_Book1_산업)마포지점 내부시설공사내역분리(실행)" xfId="2918" xr:uid="{00000000-0005-0000-0000-0000B0000000}"/>
    <cellStyle name="_Book1_산업)호계내부장식계약내역서실행(홍성호)" xfId="2919" xr:uid="{00000000-0005-0000-0000-0000B1000000}"/>
    <cellStyle name="_Book1_산업)호계내부장식계약내역서실행-홍" xfId="2920" xr:uid="{00000000-0005-0000-0000-0000B2000000}"/>
    <cellStyle name="_Book1_산업은행 호계지점설계서" xfId="2921" xr:uid="{00000000-0005-0000-0000-0000B3000000}"/>
    <cellStyle name="_Book1_생물반응조설비-최종" xfId="2922" xr:uid="{00000000-0005-0000-0000-0000B4000000}"/>
    <cellStyle name="_Book1_석관동지점 계약내역(실행)" xfId="2923" xr:uid="{00000000-0005-0000-0000-0000B5000000}"/>
    <cellStyle name="_Book1_일위진행중" xfId="2924" xr:uid="{00000000-0005-0000-0000-0000B6000000}"/>
    <cellStyle name="_BOQ-AIG 생명보험 순천지점 인테리어공사 (1009)" xfId="2925" xr:uid="{00000000-0005-0000-0000-0000B7000000}"/>
    <cellStyle name="_Cost Estimation- CITI Corp 9F MCR ROOM &amp; 9F Office" xfId="2926" xr:uid="{00000000-0005-0000-0000-0000B8000000}"/>
    <cellStyle name="_C앤C" xfId="575" xr:uid="{00000000-0005-0000-0000-0000B9000000}"/>
    <cellStyle name="_C앤C(네트웍)" xfId="576" xr:uid="{00000000-0005-0000-0000-0000BA000000}"/>
    <cellStyle name="_C앤C원가계산" xfId="577" xr:uid="{00000000-0005-0000-0000-0000BB000000}"/>
    <cellStyle name="_dec-공개sw기반의ubiquitousoffice구축용역(개발비)(1)" xfId="2927" xr:uid="{00000000-0005-0000-0000-0000BC000000}"/>
    <cellStyle name="_DZ WALL(6규격)최종040524" xfId="2928" xr:uid="{00000000-0005-0000-0000-0000BD000000}"/>
    <cellStyle name="_FAX1" xfId="578" xr:uid="{00000000-0005-0000-0000-0000BE000000}"/>
    <cellStyle name="_FAX1_인천설계예산서" xfId="579" xr:uid="{00000000-0005-0000-0000-0000BF000000}"/>
    <cellStyle name="_FAX1_인천설계예산서(수정분)" xfId="580" xr:uid="{00000000-0005-0000-0000-0000C0000000}"/>
    <cellStyle name="_FAX1_추풍령" xfId="581" xr:uid="{00000000-0005-0000-0000-0000C1000000}"/>
    <cellStyle name="_FAX1_추풍령_인천설계예산서" xfId="582" xr:uid="{00000000-0005-0000-0000-0000C2000000}"/>
    <cellStyle name="_FAX1_추풍령_인천설계예산서(수정분)" xfId="583" xr:uid="{00000000-0005-0000-0000-0000C3000000}"/>
    <cellStyle name="_FAX1_추풍령-1" xfId="584" xr:uid="{00000000-0005-0000-0000-0000C4000000}"/>
    <cellStyle name="_FAX1_추풍령-1_인천설계예산서" xfId="585" xr:uid="{00000000-0005-0000-0000-0000C5000000}"/>
    <cellStyle name="_FAX1_추풍령-1_인천설계예산서(수정분)" xfId="586" xr:uid="{00000000-0005-0000-0000-0000C6000000}"/>
    <cellStyle name="_FAX2" xfId="587" xr:uid="{00000000-0005-0000-0000-0000C7000000}"/>
    <cellStyle name="_FAX2_인천설계예산서" xfId="588" xr:uid="{00000000-0005-0000-0000-0000C8000000}"/>
    <cellStyle name="_FAX2_인천설계예산서(수정분)" xfId="589" xr:uid="{00000000-0005-0000-0000-0000C9000000}"/>
    <cellStyle name="_FAX2_추풍령" xfId="590" xr:uid="{00000000-0005-0000-0000-0000CA000000}"/>
    <cellStyle name="_FAX2_추풍령_인천설계예산서" xfId="591" xr:uid="{00000000-0005-0000-0000-0000CB000000}"/>
    <cellStyle name="_FAX2_추풍령_인천설계예산서(수정분)" xfId="592" xr:uid="{00000000-0005-0000-0000-0000CC000000}"/>
    <cellStyle name="_FAX2_추풍령-1" xfId="593" xr:uid="{00000000-0005-0000-0000-0000CD000000}"/>
    <cellStyle name="_FAX2_추풍령-1_인천설계예산서" xfId="594" xr:uid="{00000000-0005-0000-0000-0000CE000000}"/>
    <cellStyle name="_FAX2_추풍령-1_인천설계예산서(수정분)" xfId="595" xr:uid="{00000000-0005-0000-0000-0000CF000000}"/>
    <cellStyle name="_foxz" xfId="3663" xr:uid="{00000000-0005-0000-0000-0000D0000000}"/>
    <cellStyle name="_HW내역서" xfId="2929" xr:uid="{00000000-0005-0000-0000-0000D1000000}"/>
    <cellStyle name="_Incheon Directect Sales Office - Vendor 1" xfId="2930" xr:uid="{00000000-0005-0000-0000-0000D2000000}"/>
    <cellStyle name="_Kolon building M&amp;E upgrade BOQ FORM(0412)" xfId="2931" xr:uid="{00000000-0005-0000-0000-0000D3000000}"/>
    <cellStyle name="_leadsheet(스파클)" xfId="3664" xr:uid="{00000000-0005-0000-0000-0000D4000000}"/>
    <cellStyle name="_list" xfId="2932" xr:uid="{00000000-0005-0000-0000-0000D5000000}"/>
    <cellStyle name="_M&amp;E BQ for CITI Bank Yeouido GCG (Select Gold)" xfId="2933" xr:uid="{00000000-0005-0000-0000-0000D6000000}"/>
    <cellStyle name="_port" xfId="2934" xr:uid="{00000000-0005-0000-0000-0000D7000000}"/>
    <cellStyle name="_PRS 교량 거더-최종 결과-수정" xfId="2935" xr:uid="{00000000-0005-0000-0000-0000D8000000}"/>
    <cellStyle name="_Research_Report용(2001년말).xls Chart 1" xfId="3665" xr:uid="{00000000-0005-0000-0000-0000D9000000}"/>
    <cellStyle name="_Research_Report용(2001년말).xls Chart 10" xfId="3666" xr:uid="{00000000-0005-0000-0000-0000DA000000}"/>
    <cellStyle name="_Research_Report용(2001년말).xls Chart 11" xfId="3667" xr:uid="{00000000-0005-0000-0000-0000DB000000}"/>
    <cellStyle name="_Research_Report용(2001년말).xls Chart 12" xfId="3668" xr:uid="{00000000-0005-0000-0000-0000DC000000}"/>
    <cellStyle name="_Research_Report용(2001년말).xls Chart 13" xfId="3669" xr:uid="{00000000-0005-0000-0000-0000DD000000}"/>
    <cellStyle name="_Research_Report용(2001년말).xls Chart 14" xfId="3670" xr:uid="{00000000-0005-0000-0000-0000DE000000}"/>
    <cellStyle name="_Research_Report용(2001년말).xls Chart 15" xfId="3671" xr:uid="{00000000-0005-0000-0000-0000DF000000}"/>
    <cellStyle name="_Research_Report용(2001년말).xls Chart 16" xfId="3672" xr:uid="{00000000-0005-0000-0000-0000E0000000}"/>
    <cellStyle name="_Research_Report용(2001년말).xls Chart 17" xfId="3673" xr:uid="{00000000-0005-0000-0000-0000E1000000}"/>
    <cellStyle name="_Research_Report용(2001년말).xls Chart 18" xfId="3674" xr:uid="{00000000-0005-0000-0000-0000E2000000}"/>
    <cellStyle name="_Research_Report용(2001년말).xls Chart 19" xfId="3675" xr:uid="{00000000-0005-0000-0000-0000E3000000}"/>
    <cellStyle name="_Research_Report용(2001년말).xls Chart 2" xfId="3676" xr:uid="{00000000-0005-0000-0000-0000E4000000}"/>
    <cellStyle name="_Research_Report용(2001년말).xls Chart 20" xfId="3677" xr:uid="{00000000-0005-0000-0000-0000E5000000}"/>
    <cellStyle name="_Research_Report용(2001년말).xls Chart 21" xfId="3678" xr:uid="{00000000-0005-0000-0000-0000E6000000}"/>
    <cellStyle name="_Research_Report용(2001년말).xls Chart 3" xfId="3679" xr:uid="{00000000-0005-0000-0000-0000E7000000}"/>
    <cellStyle name="_Research_Report용(2001년말).xls Chart 4" xfId="3680" xr:uid="{00000000-0005-0000-0000-0000E8000000}"/>
    <cellStyle name="_Research_Report용(2001년말).xls Chart 5" xfId="3681" xr:uid="{00000000-0005-0000-0000-0000E9000000}"/>
    <cellStyle name="_Research_Report용(2001년말).xls Chart 6" xfId="3682" xr:uid="{00000000-0005-0000-0000-0000EA000000}"/>
    <cellStyle name="_Research_Report용(2001년말).xls Chart 7" xfId="3683" xr:uid="{00000000-0005-0000-0000-0000EB000000}"/>
    <cellStyle name="_Research_Report용(2001년말).xls Chart 8" xfId="3684" xr:uid="{00000000-0005-0000-0000-0000EC000000}"/>
    <cellStyle name="_Research_Report용(2001년말).xls Chart 9" xfId="3685" xr:uid="{00000000-0005-0000-0000-0000ED000000}"/>
    <cellStyle name="_r양주회암사지-전기산출서" xfId="596" xr:uid="{00000000-0005-0000-0000-0000EE000000}"/>
    <cellStyle name="_SN-대전20" xfId="597" xr:uid="{00000000-0005-0000-0000-0000EF000000}"/>
    <cellStyle name="_SN-대전20_공내역서" xfId="598" xr:uid="{00000000-0005-0000-0000-0000F0000000}"/>
    <cellStyle name="_SN-대전20_공내역서_수원율전 실행내역 검토안" xfId="599" xr:uid="{00000000-0005-0000-0000-0000F1000000}"/>
    <cellStyle name="_SN-대전20_공내역서_수원율전 실행내역 검토안_수원율전 실행내역 검토안" xfId="600" xr:uid="{00000000-0005-0000-0000-0000F2000000}"/>
    <cellStyle name="_SN-대전20_공내역서_수원율전조합" xfId="601" xr:uid="{00000000-0005-0000-0000-0000F3000000}"/>
    <cellStyle name="_SN-대전20_공내역서_수원율전조합_수원율전 실행내역 검토안" xfId="602" xr:uid="{00000000-0005-0000-0000-0000F4000000}"/>
    <cellStyle name="_SN-대전20_공내역서-창호" xfId="603" xr:uid="{00000000-0005-0000-0000-0000F5000000}"/>
    <cellStyle name="_SN-대전20_공내역서-창호_수원율전 실행내역 검토안" xfId="604" xr:uid="{00000000-0005-0000-0000-0000F6000000}"/>
    <cellStyle name="_SN-대전20_공내역서-창호_수원율전 실행내역 검토안_수원율전 실행내역 검토안" xfId="605" xr:uid="{00000000-0005-0000-0000-0000F7000000}"/>
    <cellStyle name="_SN-대전20_공내역서-창호_수원율전조합" xfId="606" xr:uid="{00000000-0005-0000-0000-0000F8000000}"/>
    <cellStyle name="_SN-대전20_공내역서-창호_수원율전조합_수원율전 실행내역 검토안" xfId="607" xr:uid="{00000000-0005-0000-0000-0000F9000000}"/>
    <cellStyle name="_SN-대전20_공내역서-창호분개" xfId="608" xr:uid="{00000000-0005-0000-0000-0000FA000000}"/>
    <cellStyle name="_SN-대전20_공내역서-창호분개_수원율전 실행내역 검토안" xfId="609" xr:uid="{00000000-0005-0000-0000-0000FB000000}"/>
    <cellStyle name="_SN-대전20_공내역서-창호분개_수원율전 실행내역 검토안_수원율전 실행내역 검토안" xfId="610" xr:uid="{00000000-0005-0000-0000-0000FC000000}"/>
    <cellStyle name="_SN-대전20_공내역서-창호분개_수원율전조합" xfId="611" xr:uid="{00000000-0005-0000-0000-0000FD000000}"/>
    <cellStyle name="_SN-대전20_공내역서-창호분개_수원율전조합_수원율전 실행내역 검토안" xfId="612" xr:uid="{00000000-0005-0000-0000-0000FE000000}"/>
    <cellStyle name="_SN-대전20_수원율전 실행내역 검토안" xfId="613" xr:uid="{00000000-0005-0000-0000-0000FF000000}"/>
    <cellStyle name="_SN-대전20_수원율전 실행내역 검토안_수원율전 실행내역 검토안" xfId="614" xr:uid="{00000000-0005-0000-0000-000000010000}"/>
    <cellStyle name="_SN-대전20_수원율전조합" xfId="615" xr:uid="{00000000-0005-0000-0000-000001010000}"/>
    <cellStyle name="_SN-대전20_수원율전조합_수원율전 실행내역 검토안" xfId="616" xr:uid="{00000000-0005-0000-0000-000002010000}"/>
    <cellStyle name="_SN-대전20_지붕공사" xfId="617" xr:uid="{00000000-0005-0000-0000-000003010000}"/>
    <cellStyle name="_SN-대전20_지붕공사_수원율전 실행내역 검토안" xfId="618" xr:uid="{00000000-0005-0000-0000-000004010000}"/>
    <cellStyle name="_SN-대전20_지붕공사_수원율전 실행내역 검토안_수원율전 실행내역 검토안" xfId="619" xr:uid="{00000000-0005-0000-0000-000005010000}"/>
    <cellStyle name="_SN-대전20_지붕공사_수원율전조합" xfId="620" xr:uid="{00000000-0005-0000-0000-000006010000}"/>
    <cellStyle name="_SN-대전20_지붕공사_수원율전조합_수원율전 실행내역 검토안" xfId="621" xr:uid="{00000000-0005-0000-0000-000007010000}"/>
    <cellStyle name="_SW비교견적2" xfId="2936" xr:uid="{00000000-0005-0000-0000-000008010000}"/>
    <cellStyle name="_가산디지털기업금융신설(08.03)" xfId="103" xr:uid="{00000000-0005-0000-0000-000009010000}"/>
    <cellStyle name="_가양2동지점 지하주차장 셔터교체공사(09.07.13.)-1" xfId="2937" xr:uid="{00000000-0005-0000-0000-00000A010000}"/>
    <cellStyle name="_간접부대공+공통" xfId="104" xr:uid="{00000000-0005-0000-0000-00000B010000}"/>
    <cellStyle name="_간접부대공+공통_인천설계예산서" xfId="105" xr:uid="{00000000-0005-0000-0000-00000C010000}"/>
    <cellStyle name="_간접부대공+공통_인천설계예산서(수정분)" xfId="106" xr:uid="{00000000-0005-0000-0000-00000D010000}"/>
    <cellStyle name="_간지,목차,페이지,표지" xfId="107" xr:uid="{00000000-0005-0000-0000-00000E010000}"/>
    <cellStyle name="_감귤박물관영상제작설치내역(뷰로테크)" xfId="108" xr:uid="{00000000-0005-0000-0000-00000F010000}"/>
    <cellStyle name="_강산FRP" xfId="109" xr:uid="{00000000-0005-0000-0000-000010010000}"/>
    <cellStyle name="_개발비상각1" xfId="3686" xr:uid="{00000000-0005-0000-0000-000011010000}"/>
    <cellStyle name="_개요" xfId="110" xr:uid="{00000000-0005-0000-0000-000012010000}"/>
    <cellStyle name="_개요(봉림)-참고용" xfId="111" xr:uid="{00000000-0005-0000-0000-000013010000}"/>
    <cellStyle name="_개요(봉림)-최종" xfId="112" xr:uid="{00000000-0005-0000-0000-000014010000}"/>
    <cellStyle name="_개요(주안-인천)" xfId="113" xr:uid="{00000000-0005-0000-0000-000015010000}"/>
    <cellStyle name="_거래실례" xfId="114" xr:uid="{00000000-0005-0000-0000-000016010000}"/>
    <cellStyle name="_견적결과" xfId="115" xr:uid="{00000000-0005-0000-0000-000017010000}"/>
    <cellStyle name="_견적결과_인천설계예산서" xfId="116" xr:uid="{00000000-0005-0000-0000-000018010000}"/>
    <cellStyle name="_견적결과_인천설계예산서(수정분)" xfId="117" xr:uid="{00000000-0005-0000-0000-000019010000}"/>
    <cellStyle name="_견적결과_추풍령" xfId="118" xr:uid="{00000000-0005-0000-0000-00001A010000}"/>
    <cellStyle name="_견적결과_추풍령_인천설계예산서" xfId="119" xr:uid="{00000000-0005-0000-0000-00001B010000}"/>
    <cellStyle name="_견적결과_추풍령_인천설계예산서(수정분)" xfId="120" xr:uid="{00000000-0005-0000-0000-00001C010000}"/>
    <cellStyle name="_견적결과_추풍령-1" xfId="121" xr:uid="{00000000-0005-0000-0000-00001D010000}"/>
    <cellStyle name="_견적결과_추풍령-1_인천설계예산서" xfId="122" xr:uid="{00000000-0005-0000-0000-00001E010000}"/>
    <cellStyle name="_견적결과_추풍령-1_인천설계예산서(수정분)" xfId="123" xr:uid="{00000000-0005-0000-0000-00001F010000}"/>
    <cellStyle name="_견적내역서(동탄순복음교회)" xfId="124" xr:uid="{00000000-0005-0000-0000-000020010000}"/>
    <cellStyle name="_견적서(040713)" xfId="125" xr:uid="{00000000-0005-0000-0000-000021010000}"/>
    <cellStyle name="_견적서(광운전자고교)" xfId="126" xr:uid="{00000000-0005-0000-0000-000022010000}"/>
    <cellStyle name="_견적서(기업은행-남동공단지점 방수공사)" xfId="127" xr:uid="{00000000-0005-0000-0000-000023010000}"/>
    <cellStyle name="_견적서(기업은행-동광양지점 방수공사)" xfId="128" xr:uid="{00000000-0005-0000-0000-000024010000}"/>
    <cellStyle name="_견적서(기업은행-부평지점 방수공사)'08.05.30" xfId="129" xr:uid="{00000000-0005-0000-0000-000025010000}"/>
    <cellStyle name="_견적서(기업은행-불광동지점)'09.07.16(단열공법)" xfId="130" xr:uid="{00000000-0005-0000-0000-000026010000}"/>
    <cellStyle name="_견적서(기업은행-비산동지점외벽방수공사-유강,약수)" xfId="131" xr:uid="{00000000-0005-0000-0000-000027010000}"/>
    <cellStyle name="_견적서(기업은행-평리동지점 주차장바닥공사" xfId="132" xr:uid="{00000000-0005-0000-0000-000028010000}"/>
    <cellStyle name="_견적서(기업은행포항지점-약수,건융)" xfId="133" xr:uid="{00000000-0005-0000-0000-000029010000}"/>
    <cellStyle name="_견적서(기업은행-포항지점옥상방수공사-건융,약수)" xfId="134" xr:uid="{00000000-0005-0000-0000-00002A010000}"/>
    <cellStyle name="_견적서(기업은행-하안지점 시설보수공사)" xfId="135" xr:uid="{00000000-0005-0000-0000-00002B010000}"/>
    <cellStyle name="_견적서(난지물재생센터옥상방수공사-이선진소장-수정-유강,이루미,약수)" xfId="136" xr:uid="{00000000-0005-0000-0000-00002C010000}"/>
    <cellStyle name="_견적서(남산타워별관환경개선공사-유강)" xfId="137" xr:uid="{00000000-0005-0000-0000-00002D010000}"/>
    <cellStyle name="_견적서(대웅제약향남공장-제조공장 바닥도장공사-이루미)" xfId="138" xr:uid="{00000000-0005-0000-0000-00002E010000}"/>
    <cellStyle name="_견적서(와이티엔-서울타워철거비용산출공사-유강)" xfId="139" xr:uid="{00000000-0005-0000-0000-00002F010000}"/>
    <cellStyle name="_견적서(외환은행본점외장세척및복원코팅공사)" xfId="140" xr:uid="{00000000-0005-0000-0000-000030010000}"/>
    <cellStyle name="_견적서(외환은행-천안지점 지하층 누수방수보수공사)" xfId="141" xr:uid="{00000000-0005-0000-0000-000031010000}"/>
    <cellStyle name="_견적서(춘천지점)01.29 수정" xfId="142" xr:uid="{00000000-0005-0000-0000-000032010000}"/>
    <cellStyle name="_견적서(태영프라자 신축)도장'08.04.03" xfId="143" xr:uid="{00000000-0005-0000-0000-000033010000}"/>
    <cellStyle name="_견적서(한국경제정책연구소)-20050128" xfId="144" xr:uid="{00000000-0005-0000-0000-000034010000}"/>
    <cellStyle name="_견적서-클래러스-경기도청-이정환이사님-SUN 480.xls" xfId="2938" xr:uid="{00000000-0005-0000-0000-000035010000}"/>
    <cellStyle name="_견적조건" xfId="145" xr:uid="{00000000-0005-0000-0000-000036010000}"/>
    <cellStyle name="_견적조건_인천설계예산서" xfId="146" xr:uid="{00000000-0005-0000-0000-000037010000}"/>
    <cellStyle name="_견적조건_인천설계예산서(수정분)" xfId="147" xr:uid="{00000000-0005-0000-0000-000038010000}"/>
    <cellStyle name="_견적조건_추풍령" xfId="148" xr:uid="{00000000-0005-0000-0000-000039010000}"/>
    <cellStyle name="_견적조건_추풍령_인천설계예산서" xfId="149" xr:uid="{00000000-0005-0000-0000-00003A010000}"/>
    <cellStyle name="_견적조건_추풍령_인천설계예산서(수정분)" xfId="150" xr:uid="{00000000-0005-0000-0000-00003B010000}"/>
    <cellStyle name="_견적조건_추풍령-1" xfId="151" xr:uid="{00000000-0005-0000-0000-00003C010000}"/>
    <cellStyle name="_견적조건_추풍령-1_인천설계예산서" xfId="152" xr:uid="{00000000-0005-0000-0000-00003D010000}"/>
    <cellStyle name="_견적조건_추풍령-1_인천설계예산서(수정분)" xfId="153" xr:uid="{00000000-0005-0000-0000-00003E010000}"/>
    <cellStyle name="_결과" xfId="2939" xr:uid="{00000000-0005-0000-0000-00003F010000}"/>
    <cellStyle name="_경기산림전시관전기공사" xfId="154" xr:uid="{00000000-0005-0000-0000-000040010000}"/>
    <cellStyle name="_경남유통CCTV(040302)최종" xfId="155" xr:uid="{00000000-0005-0000-0000-000041010000}"/>
    <cellStyle name="_경동-군위군유물전시관견적(수정)" xfId="2940" xr:uid="{00000000-0005-0000-0000-000042010000}"/>
    <cellStyle name="_경북031002" xfId="156" xr:uid="{00000000-0005-0000-0000-000043010000}"/>
    <cellStyle name="_경영개선활동상반기실적(990708)" xfId="157" xr:uid="{00000000-0005-0000-0000-000044010000}"/>
    <cellStyle name="_경영개선활동상반기실적(990708)_1" xfId="158" xr:uid="{00000000-0005-0000-0000-000045010000}"/>
    <cellStyle name="_경영개선활동상반기실적(990708)_2" xfId="159" xr:uid="{00000000-0005-0000-0000-000046010000}"/>
    <cellStyle name="_경영개선활성화방안(990802)" xfId="160" xr:uid="{00000000-0005-0000-0000-000047010000}"/>
    <cellStyle name="_경영개선활성화방안(990802)_1" xfId="161" xr:uid="{00000000-0005-0000-0000-000048010000}"/>
    <cellStyle name="_경영관리3분기_박정호대리비용" xfId="3687" xr:uid="{00000000-0005-0000-0000-000049010000}"/>
    <cellStyle name="_경영관리비용(0204김기배)" xfId="3688" xr:uid="{00000000-0005-0000-0000-00004A010000}"/>
    <cellStyle name="_경영관리비용(0304김기배최종)" xfId="3689" xr:uid="{00000000-0005-0000-0000-00004B010000}"/>
    <cellStyle name="_경영관리팀(2002.4_4분기)" xfId="3690" xr:uid="{00000000-0005-0000-0000-00004C010000}"/>
    <cellStyle name="_경주지점 환경개선공사(건축)" xfId="162" xr:uid="{00000000-0005-0000-0000-00004D010000}"/>
    <cellStyle name="_경찰역사관(1차설변-최종)-작업" xfId="2941" xr:uid="{00000000-0005-0000-0000-00004E010000}"/>
    <cellStyle name="_경찰역사관-에덴" xfId="2942" xr:uid="{00000000-0005-0000-0000-00004F010000}"/>
    <cellStyle name="_계약내역서(구로동지점 방수공사)" xfId="163" xr:uid="{00000000-0005-0000-0000-000050010000}"/>
    <cellStyle name="_계약내역서(방이초등학교)" xfId="164" xr:uid="{00000000-0005-0000-0000-000051010000}"/>
    <cellStyle name="_공사준공계 (1차)_가공" xfId="165" xr:uid="{00000000-0005-0000-0000-000052010000}"/>
    <cellStyle name="_과학관군사기술전시물(MAX단가적용)" xfId="166" xr:uid="{00000000-0005-0000-0000-000053010000}"/>
    <cellStyle name="_과학의 날 행사용 영상물제작" xfId="2943" xr:uid="{00000000-0005-0000-0000-000054010000}"/>
    <cellStyle name="_광가입자전송장비(FLC)삼성" xfId="167" xr:uid="{00000000-0005-0000-0000-000055010000}"/>
    <cellStyle name="_광메카실행내역1106" xfId="168" xr:uid="{00000000-0005-0000-0000-000056010000}"/>
    <cellStyle name="_광영-옥곡간작성" xfId="169" xr:uid="{00000000-0005-0000-0000-000057010000}"/>
    <cellStyle name="_국립남도국악원시각조형물-(조정)" xfId="2944" xr:uid="{00000000-0005-0000-0000-000058010000}"/>
    <cellStyle name="_군사기술전시조명" xfId="170" xr:uid="{00000000-0005-0000-0000-000059010000}"/>
    <cellStyle name="_기존+신규추가소프트웨어" xfId="2945" xr:uid="{00000000-0005-0000-0000-00005A010000}"/>
    <cellStyle name="_기흥연수원 부분 개보수 공사(지하1,2층87%제출용)" xfId="2946" xr:uid="{00000000-0005-0000-0000-00005B010000}"/>
    <cellStyle name="_김해진영" xfId="171" xr:uid="{00000000-0005-0000-0000-00005C010000}"/>
    <cellStyle name="_나노엔텍(임금)" xfId="172" xr:uid="{00000000-0005-0000-0000-00005D010000}"/>
    <cellStyle name="_나주모형-충무" xfId="2947" xr:uid="{00000000-0005-0000-0000-00005E010000}"/>
    <cellStyle name="_나주사인-충무" xfId="2948" xr:uid="{00000000-0005-0000-0000-00005F010000}"/>
    <cellStyle name="_나주의장" xfId="2949" xr:uid="{00000000-0005-0000-0000-000060010000}"/>
    <cellStyle name="_내역" xfId="173" xr:uid="{00000000-0005-0000-0000-000061010000}"/>
    <cellStyle name="_내역(991895-7)" xfId="174" xr:uid="{00000000-0005-0000-0000-000062010000}"/>
    <cellStyle name="_내역(991895-7)-01" xfId="175" xr:uid="{00000000-0005-0000-0000-000063010000}"/>
    <cellStyle name="_내역(991895-7)-12-3일작업" xfId="176" xr:uid="{00000000-0005-0000-0000-000064010000}"/>
    <cellStyle name="_내역(AV)" xfId="177" xr:uid="{00000000-0005-0000-0000-000065010000}"/>
    <cellStyle name="_내역_1" xfId="2950" xr:uid="{00000000-0005-0000-0000-000066010000}"/>
    <cellStyle name="_내역-1" xfId="178" xr:uid="{00000000-0005-0000-0000-000067010000}"/>
    <cellStyle name="_내역서" xfId="179" xr:uid="{00000000-0005-0000-0000-000068010000}"/>
    <cellStyle name="_-내역서" xfId="180" xr:uid="{00000000-0005-0000-0000-000069010000}"/>
    <cellStyle name="_내역서(외환전주공단지점)" xfId="181" xr:uid="{00000000-0005-0000-0000-00006A010000}"/>
    <cellStyle name="_-내역서_천안-내역서" xfId="182" xr:uid="{00000000-0005-0000-0000-00006B010000}"/>
    <cellStyle name="_내역서+개요(월배통신)" xfId="183" xr:uid="{00000000-0005-0000-0000-00006C010000}"/>
    <cellStyle name="_내역서+개요(전기)-6.7(최종)" xfId="184" xr:uid="{00000000-0005-0000-0000-00006D010000}"/>
    <cellStyle name="_내역서+개요(통신)" xfId="185" xr:uid="{00000000-0005-0000-0000-00006E010000}"/>
    <cellStyle name="_내역작업" xfId="186" xr:uid="{00000000-0005-0000-0000-00006F010000}"/>
    <cellStyle name="_농수로3종외-최종" xfId="187" xr:uid="{00000000-0005-0000-0000-000070010000}"/>
    <cellStyle name="_단가표" xfId="188" xr:uid="{00000000-0005-0000-0000-000071010000}"/>
    <cellStyle name="_대구박물관_내역서" xfId="2951" xr:uid="{00000000-0005-0000-0000-000072010000}"/>
    <cellStyle name="_대신증권 일위대가" xfId="189" xr:uid="{00000000-0005-0000-0000-000073010000}"/>
    <cellStyle name="_대전망운용국 대수선 전기공사+개요" xfId="190" xr:uid="{00000000-0005-0000-0000-000074010000}"/>
    <cellStyle name="_대호전기" xfId="2952" xr:uid="{00000000-0005-0000-0000-000075010000}"/>
    <cellStyle name="_데이터 베이스" xfId="2953" xr:uid="{00000000-0005-0000-0000-000076010000}"/>
    <cellStyle name="_독산남 출장소 레이아웃 변경공사" xfId="2954" xr:uid="{00000000-0005-0000-0000-000077010000}"/>
    <cellStyle name="_동목포전화국제4회기성청구서" xfId="191" xr:uid="{00000000-0005-0000-0000-000078010000}"/>
    <cellStyle name="_동수원지점 방수공사" xfId="192" xr:uid="{00000000-0005-0000-0000-000079010000}"/>
    <cellStyle name="_디지털콘텐츠상거래기반시스템(기업)" xfId="2955" xr:uid="{00000000-0005-0000-0000-00007A010000}"/>
    <cellStyle name="_라이나 대구 (8차)" xfId="2956" xr:uid="{00000000-0005-0000-0000-00007B010000}"/>
    <cellStyle name="_러쉬앤캐쉬_공사_담당자" xfId="193" xr:uid="{00000000-0005-0000-0000-00007C010000}"/>
    <cellStyle name="_만경강-산출서" xfId="194" xr:uid="{00000000-0005-0000-0000-00007D010000}"/>
    <cellStyle name="_명동주차장 내역서 - 02 전기" xfId="195" xr:uid="{00000000-0005-0000-0000-00007E010000}"/>
    <cellStyle name="_명동주차장 수량산출서 - 02 전기공사" xfId="196" xr:uid="{00000000-0005-0000-0000-00007F010000}"/>
    <cellStyle name="_모형-내역서(12)" xfId="2957" xr:uid="{00000000-0005-0000-0000-000080010000}"/>
    <cellStyle name="_발명왕 해밀턴의 숲속 모험" xfId="2958" xr:uid="{00000000-0005-0000-0000-000081010000}"/>
    <cellStyle name="_방이동오피스텔-압구정 아크로빌-천안두정아파트(제일하이텍)" xfId="197" xr:uid="{00000000-0005-0000-0000-000082010000}"/>
    <cellStyle name="_변경내역서 -3" xfId="2959" xr:uid="{00000000-0005-0000-0000-000083010000}"/>
    <cellStyle name="_변경전 내역검토(참고용)" xfId="198" xr:uid="{00000000-0005-0000-0000-000084010000}"/>
    <cellStyle name="_변경후산출서최종_안산" xfId="2960" xr:uid="{00000000-0005-0000-0000-000085010000}"/>
    <cellStyle name="_별첨(계획서및실적서양식)" xfId="199" xr:uid="{00000000-0005-0000-0000-000086010000}"/>
    <cellStyle name="_별첨(계획서및실적서양식)_1" xfId="200" xr:uid="{00000000-0005-0000-0000-000087010000}"/>
    <cellStyle name="_보고서 cover" xfId="2961" xr:uid="{00000000-0005-0000-0000-000088010000}"/>
    <cellStyle name="_복사본 The Gale Company Renovation Work (0202)" xfId="2962" xr:uid="{00000000-0005-0000-0000-000089010000}"/>
    <cellStyle name="_복사본 설계서(외환 전주지점)" xfId="201" xr:uid="{00000000-0005-0000-0000-00008A010000}"/>
    <cellStyle name="_봉림고교 교사신축(최종)" xfId="202" xr:uid="{00000000-0005-0000-0000-00008B010000}"/>
    <cellStyle name="_봉림고교 교사신축(최종)-참고용" xfId="203" xr:uid="{00000000-0005-0000-0000-00008C010000}"/>
    <cellStyle name="_부천테크노3차지점 외부코킹공사" xfId="204" xr:uid="{00000000-0005-0000-0000-00008D010000}"/>
    <cellStyle name="_북한영상관실시설계(040309)" xfId="205" xr:uid="{00000000-0005-0000-0000-00008E010000}"/>
    <cellStyle name="_사무실공사내역서-1" xfId="206" xr:uid="{00000000-0005-0000-0000-00008F010000}"/>
    <cellStyle name="_사무실전기공사내역서" xfId="207" xr:uid="{00000000-0005-0000-0000-000090010000}"/>
    <cellStyle name="_산림청(휴양림)" xfId="2963" xr:uid="{00000000-0005-0000-0000-000091010000}"/>
    <cellStyle name="_상계동옥상및외벽방수(07.11)" xfId="208" xr:uid="{00000000-0005-0000-0000-000092010000}"/>
    <cellStyle name="_상계동옥상및외벽방수보수(07.11.12)" xfId="209" xr:uid="{00000000-0005-0000-0000-000093010000}"/>
    <cellStyle name="_새안산교회 신축공사" xfId="210" xr:uid="{00000000-0005-0000-0000-000094010000}"/>
    <cellStyle name="_생물반응조설비-최종" xfId="2964" xr:uid="{00000000-0005-0000-0000-000095010000}"/>
    <cellStyle name="_샤워식분무기(최종)" xfId="2965" xr:uid="{00000000-0005-0000-0000-000096010000}"/>
    <cellStyle name="_서산점정산내역" xfId="2966" xr:uid="{00000000-0005-0000-0000-000097010000}"/>
    <cellStyle name="_서안동외 19국 ADSL전원" xfId="211" xr:uid="{00000000-0005-0000-0000-000098010000}"/>
    <cellStyle name="_선정(1)" xfId="212" xr:uid="{00000000-0005-0000-0000-000099010000}"/>
    <cellStyle name="_선정(1)_인천설계예산서" xfId="213" xr:uid="{00000000-0005-0000-0000-00009A010000}"/>
    <cellStyle name="_선정(1)_인천설계예산서(수정분)" xfId="214" xr:uid="{00000000-0005-0000-0000-00009B010000}"/>
    <cellStyle name="_선정(1)_추풍령" xfId="215" xr:uid="{00000000-0005-0000-0000-00009C010000}"/>
    <cellStyle name="_선정(1)_추풍령_인천설계예산서" xfId="216" xr:uid="{00000000-0005-0000-0000-00009D010000}"/>
    <cellStyle name="_선정(1)_추풍령_인천설계예산서(수정분)" xfId="217" xr:uid="{00000000-0005-0000-0000-00009E010000}"/>
    <cellStyle name="_선정(1)_추풍령-1" xfId="218" xr:uid="{00000000-0005-0000-0000-00009F010000}"/>
    <cellStyle name="_선정(1)_추풍령-1_인천설계예산서" xfId="219" xr:uid="{00000000-0005-0000-0000-0000A0010000}"/>
    <cellStyle name="_선정(1)_추풍령-1_인천설계예산서(수정분)" xfId="220" xr:uid="{00000000-0005-0000-0000-0000A1010000}"/>
    <cellStyle name="_선정(2)" xfId="221" xr:uid="{00000000-0005-0000-0000-0000A2010000}"/>
    <cellStyle name="_선정(2)_인천설계예산서" xfId="222" xr:uid="{00000000-0005-0000-0000-0000A3010000}"/>
    <cellStyle name="_선정(2)_인천설계예산서(수정분)" xfId="223" xr:uid="{00000000-0005-0000-0000-0000A4010000}"/>
    <cellStyle name="_선정(2)_추풍령" xfId="224" xr:uid="{00000000-0005-0000-0000-0000A5010000}"/>
    <cellStyle name="_선정(2)_추풍령_인천설계예산서" xfId="225" xr:uid="{00000000-0005-0000-0000-0000A6010000}"/>
    <cellStyle name="_선정(2)_추풍령_인천설계예산서(수정분)" xfId="226" xr:uid="{00000000-0005-0000-0000-0000A7010000}"/>
    <cellStyle name="_선정(2)_추풍령-1" xfId="227" xr:uid="{00000000-0005-0000-0000-0000A8010000}"/>
    <cellStyle name="_선정(2)_추풍령-1_인천설계예산서" xfId="228" xr:uid="{00000000-0005-0000-0000-0000A9010000}"/>
    <cellStyle name="_선정(2)_추풍령-1_인천설계예산서(수정분)" xfId="229" xr:uid="{00000000-0005-0000-0000-0000AA010000}"/>
    <cellStyle name="_선정(3)" xfId="230" xr:uid="{00000000-0005-0000-0000-0000AB010000}"/>
    <cellStyle name="_선정(3)_인천설계예산서" xfId="231" xr:uid="{00000000-0005-0000-0000-0000AC010000}"/>
    <cellStyle name="_선정(3)_인천설계예산서(수정분)" xfId="232" xr:uid="{00000000-0005-0000-0000-0000AD010000}"/>
    <cellStyle name="_선정(3)_추풍령" xfId="233" xr:uid="{00000000-0005-0000-0000-0000AE010000}"/>
    <cellStyle name="_선정(3)_추풍령_인천설계예산서" xfId="234" xr:uid="{00000000-0005-0000-0000-0000AF010000}"/>
    <cellStyle name="_선정(3)_추풍령_인천설계예산서(수정분)" xfId="235" xr:uid="{00000000-0005-0000-0000-0000B0010000}"/>
    <cellStyle name="_선정(3)_추풍령-1" xfId="236" xr:uid="{00000000-0005-0000-0000-0000B1010000}"/>
    <cellStyle name="_선정(3)_추풍령-1_인천설계예산서" xfId="237" xr:uid="{00000000-0005-0000-0000-0000B2010000}"/>
    <cellStyle name="_선정(3)_추풍령-1_인천설계예산서(수정분)" xfId="238" xr:uid="{00000000-0005-0000-0000-0000B3010000}"/>
    <cellStyle name="_선정(4)" xfId="239" xr:uid="{00000000-0005-0000-0000-0000B4010000}"/>
    <cellStyle name="_선정(4)_인천설계예산서" xfId="240" xr:uid="{00000000-0005-0000-0000-0000B5010000}"/>
    <cellStyle name="_선정(4)_인천설계예산서(수정분)" xfId="241" xr:uid="{00000000-0005-0000-0000-0000B6010000}"/>
    <cellStyle name="_선정(4)_추풍령" xfId="242" xr:uid="{00000000-0005-0000-0000-0000B7010000}"/>
    <cellStyle name="_선정(4)_추풍령_인천설계예산서" xfId="243" xr:uid="{00000000-0005-0000-0000-0000B8010000}"/>
    <cellStyle name="_선정(4)_추풍령_인천설계예산서(수정분)" xfId="244" xr:uid="{00000000-0005-0000-0000-0000B9010000}"/>
    <cellStyle name="_선정(4)_추풍령-1" xfId="245" xr:uid="{00000000-0005-0000-0000-0000BA010000}"/>
    <cellStyle name="_선정(4)_추풍령-1_인천설계예산서" xfId="246" xr:uid="{00000000-0005-0000-0000-0000BB010000}"/>
    <cellStyle name="_선정(4)_추풍령-1_인천설계예산서(수정분)" xfId="247" xr:uid="{00000000-0005-0000-0000-0000BC010000}"/>
    <cellStyle name="_선정(5)" xfId="248" xr:uid="{00000000-0005-0000-0000-0000BD010000}"/>
    <cellStyle name="_선정(5)_인천설계예산서" xfId="249" xr:uid="{00000000-0005-0000-0000-0000BE010000}"/>
    <cellStyle name="_선정(5)_인천설계예산서(수정분)" xfId="250" xr:uid="{00000000-0005-0000-0000-0000BF010000}"/>
    <cellStyle name="_선정(5)_추풍령" xfId="251" xr:uid="{00000000-0005-0000-0000-0000C0010000}"/>
    <cellStyle name="_선정(5)_추풍령_인천설계예산서" xfId="252" xr:uid="{00000000-0005-0000-0000-0000C1010000}"/>
    <cellStyle name="_선정(5)_추풍령_인천설계예산서(수정분)" xfId="253" xr:uid="{00000000-0005-0000-0000-0000C2010000}"/>
    <cellStyle name="_선정(5)_추풍령-1" xfId="254" xr:uid="{00000000-0005-0000-0000-0000C3010000}"/>
    <cellStyle name="_선정(5)_추풍령-1_인천설계예산서" xfId="255" xr:uid="{00000000-0005-0000-0000-0000C4010000}"/>
    <cellStyle name="_선정(5)_추풍령-1_인천설계예산서(수정분)" xfId="256" xr:uid="{00000000-0005-0000-0000-0000C5010000}"/>
    <cellStyle name="_설계내역(6.23)" xfId="257" xr:uid="{00000000-0005-0000-0000-0000C6010000}"/>
    <cellStyle name="_설계변경내역서최종_안산" xfId="2967" xr:uid="{00000000-0005-0000-0000-0000C7010000}"/>
    <cellStyle name="_설계변경차수계약서(최종)" xfId="258" xr:uid="{00000000-0005-0000-0000-0000C8010000}"/>
    <cellStyle name="_설계변경차수계약서5" xfId="259" xr:uid="{00000000-0005-0000-0000-0000C9010000}"/>
    <cellStyle name="_설계서(040701)" xfId="260" xr:uid="{00000000-0005-0000-0000-0000CA010000}"/>
    <cellStyle name="_설계서(0522)" xfId="261" xr:uid="{00000000-0005-0000-0000-0000CB010000}"/>
    <cellStyle name="_설계서(광운전자고등학교)" xfId="262" xr:uid="{00000000-0005-0000-0000-0000CC010000}"/>
    <cellStyle name="_설계서(광운전자고등학교) 2" xfId="263" xr:uid="{00000000-0005-0000-0000-0000CD010000}"/>
    <cellStyle name="_설계서(광운전자고등학교) 3" xfId="264" xr:uid="{00000000-0005-0000-0000-0000CE010000}"/>
    <cellStyle name="_설계서(광운전자고등학교) 4" xfId="265" xr:uid="{00000000-0005-0000-0000-0000CF010000}"/>
    <cellStyle name="_설계서(광운전자고등학교)_강남역지점 환경개선공사(건축)" xfId="266" xr:uid="{00000000-0005-0000-0000-0000D0010000}"/>
    <cellStyle name="_설계서(동대구지점)수정 10.17" xfId="267" xr:uid="{00000000-0005-0000-0000-0000D1010000}"/>
    <cellStyle name="_설계서(외환 전주지점)수정 07.27" xfId="268" xr:uid="{00000000-0005-0000-0000-0000D2010000}"/>
    <cellStyle name="_설계서(외환은행서면지점)" xfId="269" xr:uid="{00000000-0005-0000-0000-0000D3010000}"/>
    <cellStyle name="_설계서(외환은행신평지점방수및세척공사)10.24(김동익외부)" xfId="270" xr:uid="{00000000-0005-0000-0000-0000D4010000}"/>
    <cellStyle name="_설계서(원주지점)'08.04.15" xfId="271" xr:uid="{00000000-0005-0000-0000-0000D5010000}"/>
    <cellStyle name="_설계서(원주지점)'08.05.26" xfId="272" xr:uid="{00000000-0005-0000-0000-0000D6010000}"/>
    <cellStyle name="_설계서(재현고등학교)" xfId="273" xr:uid="{00000000-0005-0000-0000-0000D7010000}"/>
    <cellStyle name="_설계예산서(최종)동인천" xfId="274" xr:uid="{00000000-0005-0000-0000-0000D8010000}"/>
    <cellStyle name="_설비" xfId="275" xr:uid="{00000000-0005-0000-0000-0000D9010000}"/>
    <cellStyle name="_섬진강 산출서" xfId="276" xr:uid="{00000000-0005-0000-0000-0000DA010000}"/>
    <cellStyle name="_세기기전" xfId="2968" xr:uid="{00000000-0005-0000-0000-0000DB010000}"/>
    <cellStyle name="_소코드1" xfId="3691" xr:uid="{00000000-0005-0000-0000-0000DC010000}"/>
    <cellStyle name="_속초실향민원가-수정-메일" xfId="2969" xr:uid="{00000000-0005-0000-0000-0000DD010000}"/>
    <cellStyle name="_수정사항(8월26일)" xfId="3692" xr:uid="{00000000-0005-0000-0000-0000DE010000}"/>
    <cellStyle name="_시원(금속)견적서" xfId="277" xr:uid="{00000000-0005-0000-0000-0000DF010000}"/>
    <cellStyle name="_시화공단지점 부문장실 변경공사 (건축)" xfId="278" xr:uid="{00000000-0005-0000-0000-0000E0010000}"/>
    <cellStyle name="_신안전기" xfId="2970" xr:uid="{00000000-0005-0000-0000-0000E1010000}"/>
    <cellStyle name="_신진상가" xfId="2971" xr:uid="{00000000-0005-0000-0000-0000E2010000}"/>
    <cellStyle name="_신한노후cd교체내역" xfId="279" xr:uid="{00000000-0005-0000-0000-0000E3010000}"/>
    <cellStyle name="_실시설계(031201)" xfId="280" xr:uid="{00000000-0005-0000-0000-0000E4010000}"/>
    <cellStyle name="_실시설계(040218)" xfId="281" xr:uid="{00000000-0005-0000-0000-0000E5010000}"/>
    <cellStyle name="_실시설계(040623)" xfId="282" xr:uid="{00000000-0005-0000-0000-0000E6010000}"/>
    <cellStyle name="_실시설계(041229)" xfId="283" xr:uid="{00000000-0005-0000-0000-0000E7010000}"/>
    <cellStyle name="_실시설계(051213)" xfId="284" xr:uid="{00000000-0005-0000-0000-0000E8010000}"/>
    <cellStyle name="_실행견적" xfId="285" xr:uid="{00000000-0005-0000-0000-0000E9010000}"/>
    <cellStyle name="_실행견적_1" xfId="286" xr:uid="{00000000-0005-0000-0000-0000EA010000}"/>
    <cellStyle name="_실행견적1" xfId="287" xr:uid="{00000000-0005-0000-0000-0000EB010000}"/>
    <cellStyle name="_실행내역서(ROYAL C.C)" xfId="2972" xr:uid="{00000000-0005-0000-0000-0000EC010000}"/>
    <cellStyle name="_실행양식견본" xfId="288" xr:uid="{00000000-0005-0000-0000-0000ED010000}"/>
    <cellStyle name="_실행예산보고(갑지)" xfId="2973" xr:uid="{00000000-0005-0000-0000-0000EE010000}"/>
    <cellStyle name="_안동최종정산" xfId="289" xr:uid="{00000000-0005-0000-0000-0000EF010000}"/>
    <cellStyle name="_양식" xfId="290" xr:uid="{00000000-0005-0000-0000-0000F0010000}"/>
    <cellStyle name="_양식_1" xfId="291" xr:uid="{00000000-0005-0000-0000-0000F1010000}"/>
    <cellStyle name="_양식_2" xfId="292" xr:uid="{00000000-0005-0000-0000-0000F2010000}"/>
    <cellStyle name="_양식모음" xfId="2974" xr:uid="{00000000-0005-0000-0000-0000F3010000}"/>
    <cellStyle name="_양식모음1" xfId="2975" xr:uid="{00000000-0005-0000-0000-0000F4010000}"/>
    <cellStyle name="_업무보고8월" xfId="2976" xr:uid="{00000000-0005-0000-0000-0000F5010000}"/>
    <cellStyle name="_업무보고서(2003.6월)미수금예수금조정" xfId="3693" xr:uid="{00000000-0005-0000-0000-0000F6010000}"/>
    <cellStyle name="_업체견적서" xfId="293" xr:uid="{00000000-0005-0000-0000-0000F7010000}"/>
    <cellStyle name="_여과기(마이크로 스크린)" xfId="2977" xr:uid="{00000000-0005-0000-0000-0000F8010000}"/>
    <cellStyle name="_영등포점 영화관" xfId="2978" xr:uid="{00000000-0005-0000-0000-0000F9010000}"/>
    <cellStyle name="_영상HW 실시설계(051101)" xfId="294" xr:uid="{00000000-0005-0000-0000-0000FA010000}"/>
    <cellStyle name="_영상-HW(수정)배관배선" xfId="2979" xr:uid="{00000000-0005-0000-0000-0000FB010000}"/>
    <cellStyle name="_영상S" xfId="2980" xr:uid="{00000000-0005-0000-0000-0000FC010000}"/>
    <cellStyle name="_영상SW" xfId="2981" xr:uid="{00000000-0005-0000-0000-0000FD010000}"/>
    <cellStyle name="_영업외손익 LS" xfId="3694" xr:uid="{00000000-0005-0000-0000-0000FE010000}"/>
    <cellStyle name="_영진(금속)견적서" xfId="295" xr:uid="{00000000-0005-0000-0000-0000FF010000}"/>
    <cellStyle name="_오호석부장1014" xfId="3695" xr:uid="{00000000-0005-0000-0000-000000020000}"/>
    <cellStyle name="_오호석차장0625" xfId="3696" xr:uid="{00000000-0005-0000-0000-000001020000}"/>
    <cellStyle name="_오호석차장0723" xfId="3697" xr:uid="{00000000-0005-0000-0000-000002020000}"/>
    <cellStyle name="_외환은행" xfId="296" xr:uid="{00000000-0005-0000-0000-000003020000}"/>
    <cellStyle name="_울산롯데호텔소방전기견적서" xfId="2982" xr:uid="{00000000-0005-0000-0000-000004020000}"/>
    <cellStyle name="_울산점소방전기공사(발주)" xfId="2983" xr:uid="{00000000-0005-0000-0000-000005020000}"/>
    <cellStyle name="_원가계산서" xfId="297" xr:uid="{00000000-0005-0000-0000-000006020000}"/>
    <cellStyle name="_원가표지안" xfId="298" xr:uid="{00000000-0005-0000-0000-000007020000}"/>
    <cellStyle name="_유기농명가(2003.12.09)" xfId="299" xr:uid="{00000000-0005-0000-0000-000008020000}"/>
    <cellStyle name="_유첨3(서식)" xfId="300" xr:uid="{00000000-0005-0000-0000-000009020000}"/>
    <cellStyle name="_유첨3(서식)_1" xfId="301" xr:uid="{00000000-0005-0000-0000-00000A020000}"/>
    <cellStyle name="_이재민과장0206_무형자산상각" xfId="3698" xr:uid="{00000000-0005-0000-0000-00000B020000}"/>
    <cellStyle name="_이진우대리(0540725)" xfId="3699" xr:uid="{00000000-0005-0000-0000-00000C020000}"/>
    <cellStyle name="_이진우氏0204(2)" xfId="3700" xr:uid="{00000000-0005-0000-0000-00000D020000}"/>
    <cellStyle name="_이진우氏0727" xfId="3701" xr:uid="{00000000-0005-0000-0000-00000E020000}"/>
    <cellStyle name="_익산마한관(조합)제출(단가-분류)" xfId="2984" xr:uid="{00000000-0005-0000-0000-00000F020000}"/>
    <cellStyle name="_익산마한관(충무)제출" xfId="2985" xr:uid="{00000000-0005-0000-0000-000010020000}"/>
    <cellStyle name="_익산점내역" xfId="2986" xr:uid="{00000000-0005-0000-0000-000011020000}"/>
    <cellStyle name="_인원계획표 " xfId="302" xr:uid="{00000000-0005-0000-0000-000012020000}"/>
    <cellStyle name="_인원계획표 _공내역서" xfId="303" xr:uid="{00000000-0005-0000-0000-000013020000}"/>
    <cellStyle name="_인원계획표 _공내역서_수원율전 실행내역 검토안" xfId="304" xr:uid="{00000000-0005-0000-0000-000014020000}"/>
    <cellStyle name="_인원계획표 _공내역서_수원율전 실행내역 검토안_수원율전 실행내역 검토안" xfId="305" xr:uid="{00000000-0005-0000-0000-000015020000}"/>
    <cellStyle name="_인원계획표 _공내역서_수원율전조합" xfId="306" xr:uid="{00000000-0005-0000-0000-000016020000}"/>
    <cellStyle name="_인원계획표 _공내역서_수원율전조합_수원율전 실행내역 검토안" xfId="307" xr:uid="{00000000-0005-0000-0000-000017020000}"/>
    <cellStyle name="_인원계획표 _공내역서-창호" xfId="308" xr:uid="{00000000-0005-0000-0000-000018020000}"/>
    <cellStyle name="_인원계획표 _공내역서-창호_수원율전 실행내역 검토안" xfId="309" xr:uid="{00000000-0005-0000-0000-000019020000}"/>
    <cellStyle name="_인원계획표 _공내역서-창호_수원율전 실행내역 검토안_수원율전 실행내역 검토안" xfId="310" xr:uid="{00000000-0005-0000-0000-00001A020000}"/>
    <cellStyle name="_인원계획표 _공내역서-창호_수원율전조합" xfId="311" xr:uid="{00000000-0005-0000-0000-00001B020000}"/>
    <cellStyle name="_인원계획표 _공내역서-창호_수원율전조합_수원율전 실행내역 검토안" xfId="312" xr:uid="{00000000-0005-0000-0000-00001C020000}"/>
    <cellStyle name="_인원계획표 _공내역서-창호분개" xfId="313" xr:uid="{00000000-0005-0000-0000-00001D020000}"/>
    <cellStyle name="_인원계획표 _공내역서-창호분개_수원율전 실행내역 검토안" xfId="314" xr:uid="{00000000-0005-0000-0000-00001E020000}"/>
    <cellStyle name="_인원계획표 _공내역서-창호분개_수원율전 실행내역 검토안_수원율전 실행내역 검토안" xfId="315" xr:uid="{00000000-0005-0000-0000-00001F020000}"/>
    <cellStyle name="_인원계획표 _공내역서-창호분개_수원율전조합" xfId="316" xr:uid="{00000000-0005-0000-0000-000020020000}"/>
    <cellStyle name="_인원계획표 _공내역서-창호분개_수원율전조합_수원율전 실행내역 검토안" xfId="317" xr:uid="{00000000-0005-0000-0000-000021020000}"/>
    <cellStyle name="_인원계획표 _수원율전 실행내역 검토안" xfId="318" xr:uid="{00000000-0005-0000-0000-000022020000}"/>
    <cellStyle name="_인원계획표 _수원율전 실행내역 검토안_수원율전 실행내역 검토안" xfId="319" xr:uid="{00000000-0005-0000-0000-000023020000}"/>
    <cellStyle name="_인원계획표 _수원율전조합" xfId="320" xr:uid="{00000000-0005-0000-0000-000024020000}"/>
    <cellStyle name="_인원계획표 _수원율전조합_수원율전 실행내역 검토안" xfId="321" xr:uid="{00000000-0005-0000-0000-000025020000}"/>
    <cellStyle name="_인원계획표 _인천설계예산서" xfId="322" xr:uid="{00000000-0005-0000-0000-000026020000}"/>
    <cellStyle name="_인원계획표 _인천설계예산서(수정분)" xfId="323" xr:uid="{00000000-0005-0000-0000-000027020000}"/>
    <cellStyle name="_인원계획표 _적격 " xfId="324" xr:uid="{00000000-0005-0000-0000-000028020000}"/>
    <cellStyle name="_인원계획표 _적격 _공내역서" xfId="325" xr:uid="{00000000-0005-0000-0000-000029020000}"/>
    <cellStyle name="_인원계획표 _적격 _공내역서_수원율전 실행내역 검토안" xfId="326" xr:uid="{00000000-0005-0000-0000-00002A020000}"/>
    <cellStyle name="_인원계획표 _적격 _공내역서_수원율전 실행내역 검토안_수원율전 실행내역 검토안" xfId="327" xr:uid="{00000000-0005-0000-0000-00002B020000}"/>
    <cellStyle name="_인원계획표 _적격 _공내역서_수원율전조합" xfId="328" xr:uid="{00000000-0005-0000-0000-00002C020000}"/>
    <cellStyle name="_인원계획표 _적격 _공내역서_수원율전조합_수원율전 실행내역 검토안" xfId="329" xr:uid="{00000000-0005-0000-0000-00002D020000}"/>
    <cellStyle name="_인원계획표 _적격 _공내역서-창호" xfId="330" xr:uid="{00000000-0005-0000-0000-00002E020000}"/>
    <cellStyle name="_인원계획표 _적격 _공내역서-창호_수원율전 실행내역 검토안" xfId="331" xr:uid="{00000000-0005-0000-0000-00002F020000}"/>
    <cellStyle name="_인원계획표 _적격 _공내역서-창호_수원율전 실행내역 검토안_수원율전 실행내역 검토안" xfId="332" xr:uid="{00000000-0005-0000-0000-000030020000}"/>
    <cellStyle name="_인원계획표 _적격 _공내역서-창호_수원율전조합" xfId="333" xr:uid="{00000000-0005-0000-0000-000031020000}"/>
    <cellStyle name="_인원계획표 _적격 _공내역서-창호_수원율전조합_수원율전 실행내역 검토안" xfId="334" xr:uid="{00000000-0005-0000-0000-000032020000}"/>
    <cellStyle name="_인원계획표 _적격 _공내역서-창호분개" xfId="335" xr:uid="{00000000-0005-0000-0000-000033020000}"/>
    <cellStyle name="_인원계획표 _적격 _공내역서-창호분개_수원율전 실행내역 검토안" xfId="336" xr:uid="{00000000-0005-0000-0000-000034020000}"/>
    <cellStyle name="_인원계획표 _적격 _공내역서-창호분개_수원율전 실행내역 검토안_수원율전 실행내역 검토안" xfId="337" xr:uid="{00000000-0005-0000-0000-000035020000}"/>
    <cellStyle name="_인원계획표 _적격 _공내역서-창호분개_수원율전조합" xfId="338" xr:uid="{00000000-0005-0000-0000-000036020000}"/>
    <cellStyle name="_인원계획표 _적격 _공내역서-창호분개_수원율전조합_수원율전 실행내역 검토안" xfId="339" xr:uid="{00000000-0005-0000-0000-000037020000}"/>
    <cellStyle name="_인원계획표 _적격 _수원율전 실행내역 검토안" xfId="340" xr:uid="{00000000-0005-0000-0000-000038020000}"/>
    <cellStyle name="_인원계획표 _적격 _수원율전 실행내역 검토안_수원율전 실행내역 검토안" xfId="341" xr:uid="{00000000-0005-0000-0000-000039020000}"/>
    <cellStyle name="_인원계획표 _적격 _수원율전조합" xfId="342" xr:uid="{00000000-0005-0000-0000-00003A020000}"/>
    <cellStyle name="_인원계획표 _적격 _수원율전조합_수원율전 실행내역 검토안" xfId="343" xr:uid="{00000000-0005-0000-0000-00003B020000}"/>
    <cellStyle name="_인원계획표 _적격 _인천설계예산서" xfId="344" xr:uid="{00000000-0005-0000-0000-00003C020000}"/>
    <cellStyle name="_인원계획표 _적격 _인천설계예산서(수정분)" xfId="345" xr:uid="{00000000-0005-0000-0000-00003D020000}"/>
    <cellStyle name="_인원계획표 _적격 _지붕공사" xfId="346" xr:uid="{00000000-0005-0000-0000-00003E020000}"/>
    <cellStyle name="_인원계획표 _적격 _지붕공사_수원율전 실행내역 검토안" xfId="347" xr:uid="{00000000-0005-0000-0000-00003F020000}"/>
    <cellStyle name="_인원계획표 _적격 _지붕공사_수원율전 실행내역 검토안_수원율전 실행내역 검토안" xfId="348" xr:uid="{00000000-0005-0000-0000-000040020000}"/>
    <cellStyle name="_인원계획표 _적격 _지붕공사_수원율전조합" xfId="349" xr:uid="{00000000-0005-0000-0000-000041020000}"/>
    <cellStyle name="_인원계획표 _적격 _지붕공사_수원율전조합_수원율전 실행내역 검토안" xfId="350" xr:uid="{00000000-0005-0000-0000-000042020000}"/>
    <cellStyle name="_인원계획표 _지붕공사" xfId="351" xr:uid="{00000000-0005-0000-0000-000043020000}"/>
    <cellStyle name="_인원계획표 _지붕공사_수원율전 실행내역 검토안" xfId="352" xr:uid="{00000000-0005-0000-0000-000044020000}"/>
    <cellStyle name="_인원계획표 _지붕공사_수원율전 실행내역 검토안_수원율전 실행내역 검토안" xfId="353" xr:uid="{00000000-0005-0000-0000-000045020000}"/>
    <cellStyle name="_인원계획표 _지붕공사_수원율전조합" xfId="354" xr:uid="{00000000-0005-0000-0000-000046020000}"/>
    <cellStyle name="_인원계획표 _지붕공사_수원율전조합_수원율전 실행내역 검토안" xfId="355" xr:uid="{00000000-0005-0000-0000-000047020000}"/>
    <cellStyle name="_인천서구(노무비법)040505" xfId="2987" xr:uid="{00000000-0005-0000-0000-000048020000}"/>
    <cellStyle name="_인천설계예산서" xfId="356" xr:uid="{00000000-0005-0000-0000-000049020000}"/>
    <cellStyle name="_인천설계예산서(수정분)" xfId="357" xr:uid="{00000000-0005-0000-0000-00004A020000}"/>
    <cellStyle name="_인테리어전기실행갑지" xfId="2988" xr:uid="{00000000-0005-0000-0000-00004B020000}"/>
    <cellStyle name="_일반전기1공구" xfId="2989" xr:uid="{00000000-0005-0000-0000-00004C020000}"/>
    <cellStyle name="_일반전기정산" xfId="2990" xr:uid="{00000000-0005-0000-0000-00004D020000}"/>
    <cellStyle name="_일위대가목록" xfId="358" xr:uid="{00000000-0005-0000-0000-00004E020000}"/>
    <cellStyle name="_일위진행중" xfId="2991" xr:uid="{00000000-0005-0000-0000-00004F020000}"/>
    <cellStyle name="_입찰표지 " xfId="359" xr:uid="{00000000-0005-0000-0000-000050020000}"/>
    <cellStyle name="_입찰표지 _공내역서" xfId="360" xr:uid="{00000000-0005-0000-0000-000051020000}"/>
    <cellStyle name="_입찰표지 _공내역서_수원율전 실행내역 검토안" xfId="361" xr:uid="{00000000-0005-0000-0000-000052020000}"/>
    <cellStyle name="_입찰표지 _공내역서_수원율전 실행내역 검토안_수원율전 실행내역 검토안" xfId="362" xr:uid="{00000000-0005-0000-0000-000053020000}"/>
    <cellStyle name="_입찰표지 _공내역서_수원율전조합" xfId="363" xr:uid="{00000000-0005-0000-0000-000054020000}"/>
    <cellStyle name="_입찰표지 _공내역서_수원율전조합_수원율전 실행내역 검토안" xfId="364" xr:uid="{00000000-0005-0000-0000-000055020000}"/>
    <cellStyle name="_입찰표지 _공내역서-창호" xfId="365" xr:uid="{00000000-0005-0000-0000-000056020000}"/>
    <cellStyle name="_입찰표지 _공내역서-창호_수원율전 실행내역 검토안" xfId="366" xr:uid="{00000000-0005-0000-0000-000057020000}"/>
    <cellStyle name="_입찰표지 _공내역서-창호_수원율전 실행내역 검토안_수원율전 실행내역 검토안" xfId="367" xr:uid="{00000000-0005-0000-0000-000058020000}"/>
    <cellStyle name="_입찰표지 _공내역서-창호_수원율전조합" xfId="368" xr:uid="{00000000-0005-0000-0000-000059020000}"/>
    <cellStyle name="_입찰표지 _공내역서-창호_수원율전조합_수원율전 실행내역 검토안" xfId="369" xr:uid="{00000000-0005-0000-0000-00005A020000}"/>
    <cellStyle name="_입찰표지 _공내역서-창호분개" xfId="370" xr:uid="{00000000-0005-0000-0000-00005B020000}"/>
    <cellStyle name="_입찰표지 _공내역서-창호분개_수원율전 실행내역 검토안" xfId="371" xr:uid="{00000000-0005-0000-0000-00005C020000}"/>
    <cellStyle name="_입찰표지 _공내역서-창호분개_수원율전 실행내역 검토안_수원율전 실행내역 검토안" xfId="372" xr:uid="{00000000-0005-0000-0000-00005D020000}"/>
    <cellStyle name="_입찰표지 _공내역서-창호분개_수원율전조합" xfId="373" xr:uid="{00000000-0005-0000-0000-00005E020000}"/>
    <cellStyle name="_입찰표지 _공내역서-창호분개_수원율전조합_수원율전 실행내역 검토안" xfId="374" xr:uid="{00000000-0005-0000-0000-00005F020000}"/>
    <cellStyle name="_입찰표지 _수원율전 실행내역 검토안" xfId="375" xr:uid="{00000000-0005-0000-0000-000060020000}"/>
    <cellStyle name="_입찰표지 _수원율전 실행내역 검토안_수원율전 실행내역 검토안" xfId="376" xr:uid="{00000000-0005-0000-0000-000061020000}"/>
    <cellStyle name="_입찰표지 _수원율전조합" xfId="377" xr:uid="{00000000-0005-0000-0000-000062020000}"/>
    <cellStyle name="_입찰표지 _수원율전조합_수원율전 실행내역 검토안" xfId="378" xr:uid="{00000000-0005-0000-0000-000063020000}"/>
    <cellStyle name="_입찰표지 _인천설계예산서" xfId="379" xr:uid="{00000000-0005-0000-0000-000064020000}"/>
    <cellStyle name="_입찰표지 _인천설계예산서(수정분)" xfId="380" xr:uid="{00000000-0005-0000-0000-000065020000}"/>
    <cellStyle name="_입찰표지 _지붕공사" xfId="381" xr:uid="{00000000-0005-0000-0000-000066020000}"/>
    <cellStyle name="_입찰표지 _지붕공사_수원율전 실행내역 검토안" xfId="382" xr:uid="{00000000-0005-0000-0000-000067020000}"/>
    <cellStyle name="_입찰표지 _지붕공사_수원율전 실행내역 검토안_수원율전 실행내역 검토안" xfId="383" xr:uid="{00000000-0005-0000-0000-000068020000}"/>
    <cellStyle name="_입찰표지 _지붕공사_수원율전조합" xfId="384" xr:uid="{00000000-0005-0000-0000-000069020000}"/>
    <cellStyle name="_입찰표지 _지붕공사_수원율전조합_수원율전 실행내역 검토안" xfId="385" xr:uid="{00000000-0005-0000-0000-00006A020000}"/>
    <cellStyle name="_자동제어" xfId="2992" xr:uid="{00000000-0005-0000-0000-00006B020000}"/>
    <cellStyle name="_장현중(내역서+개요)" xfId="386" xr:uid="{00000000-0005-0000-0000-00006C020000}"/>
    <cellStyle name="_적격 " xfId="387" xr:uid="{00000000-0005-0000-0000-00006D020000}"/>
    <cellStyle name="_적격 _공내역서" xfId="388" xr:uid="{00000000-0005-0000-0000-00006E020000}"/>
    <cellStyle name="_적격 _공내역서_수원율전 실행내역 검토안" xfId="389" xr:uid="{00000000-0005-0000-0000-00006F020000}"/>
    <cellStyle name="_적격 _공내역서_수원율전 실행내역 검토안_수원율전 실행내역 검토안" xfId="390" xr:uid="{00000000-0005-0000-0000-000070020000}"/>
    <cellStyle name="_적격 _공내역서_수원율전조합" xfId="391" xr:uid="{00000000-0005-0000-0000-000071020000}"/>
    <cellStyle name="_적격 _공내역서_수원율전조합_수원율전 실행내역 검토안" xfId="392" xr:uid="{00000000-0005-0000-0000-000072020000}"/>
    <cellStyle name="_적격 _공내역서-창호" xfId="393" xr:uid="{00000000-0005-0000-0000-000073020000}"/>
    <cellStyle name="_적격 _공내역서-창호_수원율전 실행내역 검토안" xfId="394" xr:uid="{00000000-0005-0000-0000-000074020000}"/>
    <cellStyle name="_적격 _공내역서-창호_수원율전 실행내역 검토안_수원율전 실행내역 검토안" xfId="395" xr:uid="{00000000-0005-0000-0000-000075020000}"/>
    <cellStyle name="_적격 _공내역서-창호_수원율전조합" xfId="396" xr:uid="{00000000-0005-0000-0000-000076020000}"/>
    <cellStyle name="_적격 _공내역서-창호_수원율전조합_수원율전 실행내역 검토안" xfId="397" xr:uid="{00000000-0005-0000-0000-000077020000}"/>
    <cellStyle name="_적격 _공내역서-창호분개" xfId="398" xr:uid="{00000000-0005-0000-0000-000078020000}"/>
    <cellStyle name="_적격 _공내역서-창호분개_수원율전 실행내역 검토안" xfId="399" xr:uid="{00000000-0005-0000-0000-000079020000}"/>
    <cellStyle name="_적격 _공내역서-창호분개_수원율전 실행내역 검토안_수원율전 실행내역 검토안" xfId="400" xr:uid="{00000000-0005-0000-0000-00007A020000}"/>
    <cellStyle name="_적격 _공내역서-창호분개_수원율전조합" xfId="401" xr:uid="{00000000-0005-0000-0000-00007B020000}"/>
    <cellStyle name="_적격 _공내역서-창호분개_수원율전조합_수원율전 실행내역 검토안" xfId="402" xr:uid="{00000000-0005-0000-0000-00007C020000}"/>
    <cellStyle name="_적격 _수원율전 실행내역 검토안" xfId="403" xr:uid="{00000000-0005-0000-0000-00007D020000}"/>
    <cellStyle name="_적격 _수원율전 실행내역 검토안_수원율전 실행내역 검토안" xfId="404" xr:uid="{00000000-0005-0000-0000-00007E020000}"/>
    <cellStyle name="_적격 _수원율전조합" xfId="405" xr:uid="{00000000-0005-0000-0000-00007F020000}"/>
    <cellStyle name="_적격 _수원율전조합_수원율전 실행내역 검토안" xfId="406" xr:uid="{00000000-0005-0000-0000-000080020000}"/>
    <cellStyle name="_적격 _인천설계예산서" xfId="407" xr:uid="{00000000-0005-0000-0000-000081020000}"/>
    <cellStyle name="_적격 _인천설계예산서(수정분)" xfId="408" xr:uid="{00000000-0005-0000-0000-000082020000}"/>
    <cellStyle name="_적격 _지붕공사" xfId="409" xr:uid="{00000000-0005-0000-0000-000083020000}"/>
    <cellStyle name="_적격 _지붕공사_수원율전 실행내역 검토안" xfId="410" xr:uid="{00000000-0005-0000-0000-000084020000}"/>
    <cellStyle name="_적격 _지붕공사_수원율전 실행내역 검토안_수원율전 실행내역 검토안" xfId="411" xr:uid="{00000000-0005-0000-0000-000085020000}"/>
    <cellStyle name="_적격 _지붕공사_수원율전조합" xfId="412" xr:uid="{00000000-0005-0000-0000-000086020000}"/>
    <cellStyle name="_적격 _지붕공사_수원율전조합_수원율전 실행내역 검토안" xfId="413" xr:uid="{00000000-0005-0000-0000-000087020000}"/>
    <cellStyle name="_적격 _집행갑지 " xfId="414" xr:uid="{00000000-0005-0000-0000-000088020000}"/>
    <cellStyle name="_적격 _집행갑지 _공내역서" xfId="415" xr:uid="{00000000-0005-0000-0000-000089020000}"/>
    <cellStyle name="_적격 _집행갑지 _공내역서_수원율전 실행내역 검토안" xfId="416" xr:uid="{00000000-0005-0000-0000-00008A020000}"/>
    <cellStyle name="_적격 _집행갑지 _공내역서_수원율전 실행내역 검토안_수원율전 실행내역 검토안" xfId="417" xr:uid="{00000000-0005-0000-0000-00008B020000}"/>
    <cellStyle name="_적격 _집행갑지 _공내역서_수원율전조합" xfId="418" xr:uid="{00000000-0005-0000-0000-00008C020000}"/>
    <cellStyle name="_적격 _집행갑지 _공내역서_수원율전조합_수원율전 실행내역 검토안" xfId="419" xr:uid="{00000000-0005-0000-0000-00008D020000}"/>
    <cellStyle name="_적격 _집행갑지 _공내역서-창호" xfId="420" xr:uid="{00000000-0005-0000-0000-00008E020000}"/>
    <cellStyle name="_적격 _집행갑지 _공내역서-창호_수원율전 실행내역 검토안" xfId="421" xr:uid="{00000000-0005-0000-0000-00008F020000}"/>
    <cellStyle name="_적격 _집행갑지 _공내역서-창호_수원율전 실행내역 검토안_수원율전 실행내역 검토안" xfId="422" xr:uid="{00000000-0005-0000-0000-000090020000}"/>
    <cellStyle name="_적격 _집행갑지 _공내역서-창호_수원율전조합" xfId="423" xr:uid="{00000000-0005-0000-0000-000091020000}"/>
    <cellStyle name="_적격 _집행갑지 _공내역서-창호_수원율전조합_수원율전 실행내역 검토안" xfId="424" xr:uid="{00000000-0005-0000-0000-000092020000}"/>
    <cellStyle name="_적격 _집행갑지 _공내역서-창호분개" xfId="425" xr:uid="{00000000-0005-0000-0000-000093020000}"/>
    <cellStyle name="_적격 _집행갑지 _공내역서-창호분개_수원율전 실행내역 검토안" xfId="426" xr:uid="{00000000-0005-0000-0000-000094020000}"/>
    <cellStyle name="_적격 _집행갑지 _공내역서-창호분개_수원율전 실행내역 검토안_수원율전 실행내역 검토안" xfId="427" xr:uid="{00000000-0005-0000-0000-000095020000}"/>
    <cellStyle name="_적격 _집행갑지 _공내역서-창호분개_수원율전조합" xfId="428" xr:uid="{00000000-0005-0000-0000-000096020000}"/>
    <cellStyle name="_적격 _집행갑지 _공내역서-창호분개_수원율전조합_수원율전 실행내역 검토안" xfId="429" xr:uid="{00000000-0005-0000-0000-000097020000}"/>
    <cellStyle name="_적격 _집행갑지 _수원율전 실행내역 검토안" xfId="430" xr:uid="{00000000-0005-0000-0000-000098020000}"/>
    <cellStyle name="_적격 _집행갑지 _수원율전 실행내역 검토안_수원율전 실행내역 검토안" xfId="431" xr:uid="{00000000-0005-0000-0000-000099020000}"/>
    <cellStyle name="_적격 _집행갑지 _수원율전조합" xfId="432" xr:uid="{00000000-0005-0000-0000-00009A020000}"/>
    <cellStyle name="_적격 _집행갑지 _수원율전조합_수원율전 실행내역 검토안" xfId="433" xr:uid="{00000000-0005-0000-0000-00009B020000}"/>
    <cellStyle name="_적격 _집행갑지 _인천설계예산서" xfId="434" xr:uid="{00000000-0005-0000-0000-00009C020000}"/>
    <cellStyle name="_적격 _집행갑지 _인천설계예산서(수정분)" xfId="435" xr:uid="{00000000-0005-0000-0000-00009D020000}"/>
    <cellStyle name="_적격 _집행갑지 _지붕공사" xfId="436" xr:uid="{00000000-0005-0000-0000-00009E020000}"/>
    <cellStyle name="_적격 _집행갑지 _지붕공사_수원율전 실행내역 검토안" xfId="437" xr:uid="{00000000-0005-0000-0000-00009F020000}"/>
    <cellStyle name="_적격 _집행갑지 _지붕공사_수원율전 실행내역 검토안_수원율전 실행내역 검토안" xfId="438" xr:uid="{00000000-0005-0000-0000-0000A0020000}"/>
    <cellStyle name="_적격 _집행갑지 _지붕공사_수원율전조합" xfId="439" xr:uid="{00000000-0005-0000-0000-0000A1020000}"/>
    <cellStyle name="_적격 _집행갑지 _지붕공사_수원율전조합_수원율전 실행내역 검토안" xfId="440" xr:uid="{00000000-0005-0000-0000-0000A2020000}"/>
    <cellStyle name="_적격(화산) " xfId="441" xr:uid="{00000000-0005-0000-0000-0000A3020000}"/>
    <cellStyle name="_적격(화산) _공내역서" xfId="442" xr:uid="{00000000-0005-0000-0000-0000A4020000}"/>
    <cellStyle name="_적격(화산) _공내역서_수원율전 실행내역 검토안" xfId="443" xr:uid="{00000000-0005-0000-0000-0000A5020000}"/>
    <cellStyle name="_적격(화산) _공내역서_수원율전 실행내역 검토안_수원율전 실행내역 검토안" xfId="444" xr:uid="{00000000-0005-0000-0000-0000A6020000}"/>
    <cellStyle name="_적격(화산) _공내역서_수원율전조합" xfId="445" xr:uid="{00000000-0005-0000-0000-0000A7020000}"/>
    <cellStyle name="_적격(화산) _공내역서_수원율전조합_수원율전 실행내역 검토안" xfId="446" xr:uid="{00000000-0005-0000-0000-0000A8020000}"/>
    <cellStyle name="_적격(화산) _공내역서-창호" xfId="447" xr:uid="{00000000-0005-0000-0000-0000A9020000}"/>
    <cellStyle name="_적격(화산) _공내역서-창호_수원율전 실행내역 검토안" xfId="448" xr:uid="{00000000-0005-0000-0000-0000AA020000}"/>
    <cellStyle name="_적격(화산) _공내역서-창호_수원율전 실행내역 검토안_수원율전 실행내역 검토안" xfId="449" xr:uid="{00000000-0005-0000-0000-0000AB020000}"/>
    <cellStyle name="_적격(화산) _공내역서-창호_수원율전조합" xfId="450" xr:uid="{00000000-0005-0000-0000-0000AC020000}"/>
    <cellStyle name="_적격(화산) _공내역서-창호_수원율전조합_수원율전 실행내역 검토안" xfId="451" xr:uid="{00000000-0005-0000-0000-0000AD020000}"/>
    <cellStyle name="_적격(화산) _공내역서-창호분개" xfId="452" xr:uid="{00000000-0005-0000-0000-0000AE020000}"/>
    <cellStyle name="_적격(화산) _공내역서-창호분개_수원율전 실행내역 검토안" xfId="453" xr:uid="{00000000-0005-0000-0000-0000AF020000}"/>
    <cellStyle name="_적격(화산) _공내역서-창호분개_수원율전 실행내역 검토안_수원율전 실행내역 검토안" xfId="454" xr:uid="{00000000-0005-0000-0000-0000B0020000}"/>
    <cellStyle name="_적격(화산) _공내역서-창호분개_수원율전조합" xfId="455" xr:uid="{00000000-0005-0000-0000-0000B1020000}"/>
    <cellStyle name="_적격(화산) _공내역서-창호분개_수원율전조합_수원율전 실행내역 검토안" xfId="456" xr:uid="{00000000-0005-0000-0000-0000B2020000}"/>
    <cellStyle name="_적격(화산) _수원율전 실행내역 검토안" xfId="457" xr:uid="{00000000-0005-0000-0000-0000B3020000}"/>
    <cellStyle name="_적격(화산) _수원율전 실행내역 검토안_수원율전 실행내역 검토안" xfId="458" xr:uid="{00000000-0005-0000-0000-0000B4020000}"/>
    <cellStyle name="_적격(화산) _수원율전조합" xfId="459" xr:uid="{00000000-0005-0000-0000-0000B5020000}"/>
    <cellStyle name="_적격(화산) _수원율전조합_수원율전 실행내역 검토안" xfId="460" xr:uid="{00000000-0005-0000-0000-0000B6020000}"/>
    <cellStyle name="_적격(화산) _인천설계예산서" xfId="461" xr:uid="{00000000-0005-0000-0000-0000B7020000}"/>
    <cellStyle name="_적격(화산) _인천설계예산서(수정분)" xfId="462" xr:uid="{00000000-0005-0000-0000-0000B8020000}"/>
    <cellStyle name="_적격(화산) _지붕공사" xfId="463" xr:uid="{00000000-0005-0000-0000-0000B9020000}"/>
    <cellStyle name="_적격(화산) _지붕공사_수원율전 실행내역 검토안" xfId="464" xr:uid="{00000000-0005-0000-0000-0000BA020000}"/>
    <cellStyle name="_적격(화산) _지붕공사_수원율전 실행내역 검토안_수원율전 실행내역 검토안" xfId="465" xr:uid="{00000000-0005-0000-0000-0000BB020000}"/>
    <cellStyle name="_적격(화산) _지붕공사_수원율전조합" xfId="466" xr:uid="{00000000-0005-0000-0000-0000BC020000}"/>
    <cellStyle name="_적격(화산) _지붕공사_수원율전조합_수원율전 실행내역 검토안" xfId="467" xr:uid="{00000000-0005-0000-0000-0000BD020000}"/>
    <cellStyle name="_전기공사" xfId="2993" xr:uid="{00000000-0005-0000-0000-0000BE020000}"/>
    <cellStyle name="_전남도청사최종납품" xfId="468" xr:uid="{00000000-0005-0000-0000-0000BF020000}"/>
    <cellStyle name="_전남도청사최종납품(작업이)2" xfId="469" xr:uid="{00000000-0005-0000-0000-0000C0020000}"/>
    <cellStyle name="_전동차검사(수정)" xfId="2994" xr:uid="{00000000-0005-0000-0000-0000C1020000}"/>
    <cellStyle name="_전시과학(031015)" xfId="2995" xr:uid="{00000000-0005-0000-0000-0000C2020000}"/>
    <cellStyle name="_전시과학(031016)_인쇄" xfId="2996" xr:uid="{00000000-0005-0000-0000-0000C3020000}"/>
    <cellStyle name="_전시시설물" xfId="2997" xr:uid="{00000000-0005-0000-0000-0000C4020000}"/>
    <cellStyle name="_전시용영상HW" xfId="2998" xr:uid="{00000000-0005-0000-0000-0000C5020000}"/>
    <cellStyle name="_전시조명보완(군사기술)" xfId="470" xr:uid="{00000000-0005-0000-0000-0000C6020000}"/>
    <cellStyle name="_전시품050205" xfId="2999" xr:uid="{00000000-0005-0000-0000-0000C7020000}"/>
    <cellStyle name="_전자지불(삼성SDS)" xfId="471" xr:uid="{00000000-0005-0000-0000-0000C8020000}"/>
    <cellStyle name="_전자지불-(케이비)" xfId="472" xr:uid="{00000000-0005-0000-0000-0000C9020000}"/>
    <cellStyle name="_정산양식 (version 1)" xfId="473" xr:uid="{00000000-0005-0000-0000-0000CA020000}"/>
    <cellStyle name="_제일은행하계근무복" xfId="3000" xr:uid="{00000000-0005-0000-0000-0000CB020000}"/>
    <cellStyle name="_제주한화콘도" xfId="474" xr:uid="{00000000-0005-0000-0000-0000CC020000}"/>
    <cellStyle name="_제출 B.O.Q - 0700327 AIG생명보험 본사 8층" xfId="3001" xr:uid="{00000000-0005-0000-0000-0000CD020000}"/>
    <cellStyle name="_제출내역서(전기)" xfId="475" xr:uid="{00000000-0005-0000-0000-0000CE020000}"/>
    <cellStyle name="_조합견적" xfId="476" xr:uid="{00000000-0005-0000-0000-0000CF020000}"/>
    <cellStyle name="_준공검사원" xfId="477" xr:uid="{00000000-0005-0000-0000-0000D0020000}"/>
    <cellStyle name="_지정과제1분기실적(확정990408)" xfId="478" xr:uid="{00000000-0005-0000-0000-0000D1020000}"/>
    <cellStyle name="_지정과제1분기실적(확정990408)_1" xfId="479" xr:uid="{00000000-0005-0000-0000-0000D2020000}"/>
    <cellStyle name="_지정과제2차심의list" xfId="490" xr:uid="{00000000-0005-0000-0000-0000D3020000}"/>
    <cellStyle name="_지정과제2차심의list_1" xfId="491" xr:uid="{00000000-0005-0000-0000-0000D4020000}"/>
    <cellStyle name="_지정과제2차심의list_2" xfId="492" xr:uid="{00000000-0005-0000-0000-0000D5020000}"/>
    <cellStyle name="_지정과제2차심의결과" xfId="480" xr:uid="{00000000-0005-0000-0000-0000D6020000}"/>
    <cellStyle name="_지정과제2차심의결과(금액조정후최종)" xfId="481" xr:uid="{00000000-0005-0000-0000-0000D7020000}"/>
    <cellStyle name="_지정과제2차심의결과(금액조정후최종)_1" xfId="482" xr:uid="{00000000-0005-0000-0000-0000D8020000}"/>
    <cellStyle name="_지정과제2차심의결과(금액조정후최종)_1_경영개선실적보고(전주공장)" xfId="483" xr:uid="{00000000-0005-0000-0000-0000D9020000}"/>
    <cellStyle name="_지정과제2차심의결과(금액조정후최종)_1_별첨1_2" xfId="484" xr:uid="{00000000-0005-0000-0000-0000DA020000}"/>
    <cellStyle name="_지정과제2차심의결과(금액조정후최종)_1_제안과제집계표(공장전체)" xfId="485" xr:uid="{00000000-0005-0000-0000-0000DB020000}"/>
    <cellStyle name="_지정과제2차심의결과(금액조정후최종)_경영개선실적보고(전주공장)" xfId="486" xr:uid="{00000000-0005-0000-0000-0000DC020000}"/>
    <cellStyle name="_지정과제2차심의결과(금액조정후최종)_별첨1_2" xfId="487" xr:uid="{00000000-0005-0000-0000-0000DD020000}"/>
    <cellStyle name="_지정과제2차심의결과(금액조정후최종)_제안과제집계표(공장전체)" xfId="488" xr:uid="{00000000-0005-0000-0000-0000DE020000}"/>
    <cellStyle name="_지정과제2차심의결과_1" xfId="489" xr:uid="{00000000-0005-0000-0000-0000DF020000}"/>
    <cellStyle name="_직접경비" xfId="493" xr:uid="{00000000-0005-0000-0000-0000E0020000}"/>
    <cellStyle name="_진입로 정비" xfId="3002" xr:uid="{00000000-0005-0000-0000-0000E1020000}"/>
    <cellStyle name="_집중관리(981231)" xfId="494" xr:uid="{00000000-0005-0000-0000-0000E2020000}"/>
    <cellStyle name="_집중관리(981231)_1" xfId="495" xr:uid="{00000000-0005-0000-0000-0000E3020000}"/>
    <cellStyle name="_집중관리(지정과제및 양식)" xfId="496" xr:uid="{00000000-0005-0000-0000-0000E4020000}"/>
    <cellStyle name="_집중관리(지정과제및 양식)_1" xfId="497" xr:uid="{00000000-0005-0000-0000-0000E5020000}"/>
    <cellStyle name="_집행(1)" xfId="498" xr:uid="{00000000-0005-0000-0000-0000E6020000}"/>
    <cellStyle name="_집행(1)_인천설계예산서" xfId="499" xr:uid="{00000000-0005-0000-0000-0000E7020000}"/>
    <cellStyle name="_집행(1)_인천설계예산서(수정분)" xfId="500" xr:uid="{00000000-0005-0000-0000-0000E8020000}"/>
    <cellStyle name="_집행(1)_추풍령" xfId="501" xr:uid="{00000000-0005-0000-0000-0000E9020000}"/>
    <cellStyle name="_집행(1)_추풍령_인천설계예산서" xfId="502" xr:uid="{00000000-0005-0000-0000-0000EA020000}"/>
    <cellStyle name="_집행(1)_추풍령_인천설계예산서(수정분)" xfId="503" xr:uid="{00000000-0005-0000-0000-0000EB020000}"/>
    <cellStyle name="_집행(1)_추풍령-1" xfId="504" xr:uid="{00000000-0005-0000-0000-0000EC020000}"/>
    <cellStyle name="_집행(1)_추풍령-1_인천설계예산서" xfId="505" xr:uid="{00000000-0005-0000-0000-0000ED020000}"/>
    <cellStyle name="_집행(1)_추풍령-1_인천설계예산서(수정분)" xfId="506" xr:uid="{00000000-0005-0000-0000-0000EE020000}"/>
    <cellStyle name="_집행(2)" xfId="507" xr:uid="{00000000-0005-0000-0000-0000EF020000}"/>
    <cellStyle name="_집행(2)_인천설계예산서" xfId="508" xr:uid="{00000000-0005-0000-0000-0000F0020000}"/>
    <cellStyle name="_집행(2)_인천설계예산서(수정분)" xfId="509" xr:uid="{00000000-0005-0000-0000-0000F1020000}"/>
    <cellStyle name="_집행(2)_추풍령" xfId="510" xr:uid="{00000000-0005-0000-0000-0000F2020000}"/>
    <cellStyle name="_집행(2)_추풍령_인천설계예산서" xfId="511" xr:uid="{00000000-0005-0000-0000-0000F3020000}"/>
    <cellStyle name="_집행(2)_추풍령_인천설계예산서(수정분)" xfId="512" xr:uid="{00000000-0005-0000-0000-0000F4020000}"/>
    <cellStyle name="_집행(2)_추풍령-1" xfId="513" xr:uid="{00000000-0005-0000-0000-0000F5020000}"/>
    <cellStyle name="_집행(2)_추풍령-1_인천설계예산서" xfId="514" xr:uid="{00000000-0005-0000-0000-0000F6020000}"/>
    <cellStyle name="_집행(2)_추풍령-1_인천설계예산서(수정분)" xfId="515" xr:uid="{00000000-0005-0000-0000-0000F7020000}"/>
    <cellStyle name="_집행갑지 " xfId="516" xr:uid="{00000000-0005-0000-0000-0000F8020000}"/>
    <cellStyle name="_집행갑지 _공내역서" xfId="517" xr:uid="{00000000-0005-0000-0000-0000F9020000}"/>
    <cellStyle name="_집행갑지 _공내역서_수원율전 실행내역 검토안" xfId="518" xr:uid="{00000000-0005-0000-0000-0000FA020000}"/>
    <cellStyle name="_집행갑지 _공내역서_수원율전 실행내역 검토안_수원율전 실행내역 검토안" xfId="519" xr:uid="{00000000-0005-0000-0000-0000FB020000}"/>
    <cellStyle name="_집행갑지 _공내역서_수원율전조합" xfId="520" xr:uid="{00000000-0005-0000-0000-0000FC020000}"/>
    <cellStyle name="_집행갑지 _공내역서_수원율전조합_수원율전 실행내역 검토안" xfId="521" xr:uid="{00000000-0005-0000-0000-0000FD020000}"/>
    <cellStyle name="_집행갑지 _공내역서-창호" xfId="522" xr:uid="{00000000-0005-0000-0000-0000FE020000}"/>
    <cellStyle name="_집행갑지 _공내역서-창호_수원율전 실행내역 검토안" xfId="523" xr:uid="{00000000-0005-0000-0000-0000FF020000}"/>
    <cellStyle name="_집행갑지 _공내역서-창호_수원율전 실행내역 검토안_수원율전 실행내역 검토안" xfId="524" xr:uid="{00000000-0005-0000-0000-000000030000}"/>
    <cellStyle name="_집행갑지 _공내역서-창호_수원율전조합" xfId="525" xr:uid="{00000000-0005-0000-0000-000001030000}"/>
    <cellStyle name="_집행갑지 _공내역서-창호_수원율전조합_수원율전 실행내역 검토안" xfId="526" xr:uid="{00000000-0005-0000-0000-000002030000}"/>
    <cellStyle name="_집행갑지 _공내역서-창호분개" xfId="527" xr:uid="{00000000-0005-0000-0000-000003030000}"/>
    <cellStyle name="_집행갑지 _공내역서-창호분개_수원율전 실행내역 검토안" xfId="528" xr:uid="{00000000-0005-0000-0000-000004030000}"/>
    <cellStyle name="_집행갑지 _공내역서-창호분개_수원율전 실행내역 검토안_수원율전 실행내역 검토안" xfId="529" xr:uid="{00000000-0005-0000-0000-000005030000}"/>
    <cellStyle name="_집행갑지 _공내역서-창호분개_수원율전조합" xfId="530" xr:uid="{00000000-0005-0000-0000-000006030000}"/>
    <cellStyle name="_집행갑지 _공내역서-창호분개_수원율전조합_수원율전 실행내역 검토안" xfId="531" xr:uid="{00000000-0005-0000-0000-000007030000}"/>
    <cellStyle name="_집행갑지 _수원율전 실행내역 검토안" xfId="532" xr:uid="{00000000-0005-0000-0000-000008030000}"/>
    <cellStyle name="_집행갑지 _수원율전 실행내역 검토안_수원율전 실행내역 검토안" xfId="533" xr:uid="{00000000-0005-0000-0000-000009030000}"/>
    <cellStyle name="_집행갑지 _수원율전조합" xfId="534" xr:uid="{00000000-0005-0000-0000-00000A030000}"/>
    <cellStyle name="_집행갑지 _수원율전조합_수원율전 실행내역 검토안" xfId="535" xr:uid="{00000000-0005-0000-0000-00000B030000}"/>
    <cellStyle name="_집행갑지 _인천설계예산서" xfId="536" xr:uid="{00000000-0005-0000-0000-00000C030000}"/>
    <cellStyle name="_집행갑지 _인천설계예산서(수정분)" xfId="537" xr:uid="{00000000-0005-0000-0000-00000D030000}"/>
    <cellStyle name="_집행갑지 _지붕공사" xfId="538" xr:uid="{00000000-0005-0000-0000-00000E030000}"/>
    <cellStyle name="_집행갑지 _지붕공사_수원율전 실행내역 검토안" xfId="539" xr:uid="{00000000-0005-0000-0000-00000F030000}"/>
    <cellStyle name="_집행갑지 _지붕공사_수원율전 실행내역 검토안_수원율전 실행내역 검토안" xfId="540" xr:uid="{00000000-0005-0000-0000-000010030000}"/>
    <cellStyle name="_집행갑지 _지붕공사_수원율전조합" xfId="541" xr:uid="{00000000-0005-0000-0000-000011030000}"/>
    <cellStyle name="_집행갑지 _지붕공사_수원율전조합_수원율전 실행내역 검토안" xfId="542" xr:uid="{00000000-0005-0000-0000-000012030000}"/>
    <cellStyle name="_착공계1" xfId="543" xr:uid="{00000000-0005-0000-0000-000013030000}"/>
    <cellStyle name="_창(에리트(설치제외)" xfId="544" xr:uid="{00000000-0005-0000-0000-000014030000}"/>
    <cellStyle name="_천안 삼성코닝 SP 납품(대선기공)" xfId="545" xr:uid="{00000000-0005-0000-0000-000015030000}"/>
    <cellStyle name="_천안-내역서1125" xfId="546" xr:uid="{00000000-0005-0000-0000-000016030000}"/>
    <cellStyle name="_천안-설비내역" xfId="547" xr:uid="{00000000-0005-0000-0000-000017030000}"/>
    <cellStyle name="_천연잔디운동장조성-2005(2)(1).05-수정중" xfId="548" xr:uid="{00000000-0005-0000-0000-000018030000}"/>
    <cellStyle name="_청계천문화관-시설관리" xfId="3003" xr:uid="{00000000-0005-0000-0000-000019030000}"/>
    <cellStyle name="_청문당 내역보완" xfId="3004" xr:uid="{00000000-0005-0000-0000-00001A030000}"/>
    <cellStyle name="_최종(040309)" xfId="3005" xr:uid="{00000000-0005-0000-0000-00001B030000}"/>
    <cellStyle name="_최종내역(공사)" xfId="549" xr:uid="{00000000-0005-0000-0000-00001C030000}"/>
    <cellStyle name="_최종내역(자재)" xfId="550" xr:uid="{00000000-0005-0000-0000-00001D030000}"/>
    <cellStyle name="_춘천전화국증축통신+개요" xfId="551" xr:uid="{00000000-0005-0000-0000-00001E030000}"/>
    <cellStyle name="_춘천합동내역+개요(수정한최종)" xfId="552" xr:uid="{00000000-0005-0000-0000-00001F030000}"/>
    <cellStyle name="_충청영업본부 출입문 이중도어및 이미지월 설치공사(건축)" xfId="553" xr:uid="{00000000-0005-0000-0000-000020030000}"/>
    <cellStyle name="_충효예(장비)(1)-류빈" xfId="554" xr:uid="{00000000-0005-0000-0000-000021030000}"/>
    <cellStyle name="_컨텐츠 제작" xfId="3006" xr:uid="{00000000-0005-0000-0000-000022030000}"/>
    <cellStyle name="_코레노2차-공내역-인테리어공사" xfId="3007" xr:uid="{00000000-0005-0000-0000-000023030000}"/>
    <cellStyle name="_코스모스씨앤티(손익계산서,제조원가명세서)" xfId="3008" xr:uid="{00000000-0005-0000-0000-000024030000}"/>
    <cellStyle name="_타견적" xfId="555" xr:uid="{00000000-0005-0000-0000-000025030000}"/>
    <cellStyle name="_터널진입차단시설(제조)" xfId="3009" xr:uid="{00000000-0005-0000-0000-000026030000}"/>
    <cellStyle name="_테니스장(030922)" xfId="556" xr:uid="{00000000-0005-0000-0000-000027030000}"/>
    <cellStyle name="_토크벡,무선통신설비 내역서" xfId="557" xr:uid="{00000000-0005-0000-0000-000028030000}"/>
    <cellStyle name="_투찰내역" xfId="558" xr:uid="{00000000-0005-0000-0000-000029030000}"/>
    <cellStyle name="_파동의 중첩-전시과학-최종" xfId="3010" xr:uid="{00000000-0005-0000-0000-00002A030000}"/>
    <cellStyle name="_판관,제조경비" xfId="3702" xr:uid="{00000000-0005-0000-0000-00002B030000}"/>
    <cellStyle name="_판관비 LS" xfId="3703" xr:uid="{00000000-0005-0000-0000-00002C030000}"/>
    <cellStyle name="_한강물환경생태 산출서" xfId="559" xr:uid="{00000000-0005-0000-0000-00002D030000}"/>
    <cellStyle name="_한라탐방안내소-계약내역11월" xfId="3011" xr:uid="{00000000-0005-0000-0000-00002E030000}"/>
    <cellStyle name="_한일청소년" xfId="3012" xr:uid="{00000000-0005-0000-0000-00002F030000}"/>
    <cellStyle name="_합의서" xfId="560" xr:uid="{00000000-0005-0000-0000-000030030000}"/>
    <cellStyle name="_합의서_인천설계예산서" xfId="561" xr:uid="{00000000-0005-0000-0000-000031030000}"/>
    <cellStyle name="_합의서_인천설계예산서(수정분)" xfId="562" xr:uid="{00000000-0005-0000-0000-000032030000}"/>
    <cellStyle name="_합의서_추풍령" xfId="563" xr:uid="{00000000-0005-0000-0000-000033030000}"/>
    <cellStyle name="_합의서_추풍령_인천설계예산서" xfId="564" xr:uid="{00000000-0005-0000-0000-000034030000}"/>
    <cellStyle name="_합의서_추풍령_인천설계예산서(수정분)" xfId="565" xr:uid="{00000000-0005-0000-0000-000035030000}"/>
    <cellStyle name="_합의서_추풍령-1" xfId="566" xr:uid="{00000000-0005-0000-0000-000036030000}"/>
    <cellStyle name="_합의서_추풍령-1_인천설계예산서" xfId="567" xr:uid="{00000000-0005-0000-0000-000037030000}"/>
    <cellStyle name="_합의서_추풍령-1_인천설계예산서(수정분)" xfId="568" xr:uid="{00000000-0005-0000-0000-000038030000}"/>
    <cellStyle name="_해신.21" xfId="3013" xr:uid="{00000000-0005-0000-0000-000039030000}"/>
    <cellStyle name="_현수막 추가" xfId="569" xr:uid="{00000000-0005-0000-0000-00003A030000}"/>
    <cellStyle name="_형광등기구최종-조일전기" xfId="3014" xr:uid="{00000000-0005-0000-0000-00003B030000}"/>
    <cellStyle name="_형광의신비3종(제출)" xfId="3015" xr:uid="{00000000-0005-0000-0000-00003C030000}"/>
    <cellStyle name="_호텔약전전기공사(1공구)-발의" xfId="3016" xr:uid="{00000000-0005-0000-0000-00003D030000}"/>
    <cellStyle name="_홍길동미래세움제출용" xfId="570" xr:uid="{00000000-0005-0000-0000-00003E030000}"/>
    <cellStyle name="_휴먼토피아계약" xfId="3017" xr:uid="{00000000-0005-0000-0000-00003F030000}"/>
    <cellStyle name="_흙막이공사(일위)" xfId="571" xr:uid="{00000000-0005-0000-0000-000040030000}"/>
    <cellStyle name="’E‰Y [0.00]_laroux" xfId="622" xr:uid="{00000000-0005-0000-0000-000041030000}"/>
    <cellStyle name="’E‰Y_laroux" xfId="623" xr:uid="{00000000-0005-0000-0000-000042030000}"/>
    <cellStyle name="¤@?e_TEST-1 " xfId="627" xr:uid="{00000000-0005-0000-0000-000043030000}"/>
    <cellStyle name="\MNPREF32.DLL&amp;" xfId="3018" xr:uid="{00000000-0005-0000-0000-000044030000}"/>
    <cellStyle name="=C:\WINDOWS\SYSTEM32\COMMAND.COM" xfId="624" xr:uid="{00000000-0005-0000-0000-000045030000}"/>
    <cellStyle name="△백분율" xfId="625" xr:uid="{00000000-0005-0000-0000-000046030000}"/>
    <cellStyle name="△콤마" xfId="626" xr:uid="{00000000-0005-0000-0000-000047030000}"/>
    <cellStyle name="•W_laroux" xfId="628" xr:uid="{00000000-0005-0000-0000-000048030000}"/>
    <cellStyle name="" xfId="11" xr:uid="{00000000-0005-0000-0000-000049030000}"/>
    <cellStyle name="_군산지점 LAY-OUT 변경건축공사(10.03.04-1 최종)" xfId="3019" xr:uid="{00000000-0005-0000-0000-00004A030000}"/>
    <cellStyle name="_독산남 출장소 레이아웃 변경공사" xfId="3020" xr:uid="{00000000-0005-0000-0000-00004B030000}"/>
    <cellStyle name="_산업)마포지점 내부시설공사실행" xfId="3021" xr:uid="{00000000-0005-0000-0000-00004C030000}"/>
    <cellStyle name="_산업)마포지점 준공정산내역서" xfId="3022" xr:uid="{00000000-0005-0000-0000-00004D030000}"/>
    <cellStyle name="æøè [0.00" xfId="3704" xr:uid="{00000000-0005-0000-0000-00004E030000}"/>
    <cellStyle name="æØè [0.00]_Region Orders (2)" xfId="3023" xr:uid="{00000000-0005-0000-0000-00004F030000}"/>
    <cellStyle name="æøè_produ" xfId="3705" xr:uid="{00000000-0005-0000-0000-000050030000}"/>
    <cellStyle name="êý [0.00]_pr" xfId="3706" xr:uid="{00000000-0005-0000-0000-000051030000}"/>
    <cellStyle name="êý_product d" xfId="3707" xr:uid="{00000000-0005-0000-0000-000052030000}"/>
    <cellStyle name="w_bookship" xfId="3708" xr:uid="{00000000-0005-0000-0000-000053030000}"/>
    <cellStyle name="0" xfId="629" xr:uid="{00000000-0005-0000-0000-000054030000}"/>
    <cellStyle name="0%" xfId="630" xr:uid="{00000000-0005-0000-0000-000055030000}"/>
    <cellStyle name="0.0" xfId="631" xr:uid="{00000000-0005-0000-0000-000056030000}"/>
    <cellStyle name="0.0%" xfId="632" xr:uid="{00000000-0005-0000-0000-000057030000}"/>
    <cellStyle name="0.00" xfId="633" xr:uid="{00000000-0005-0000-0000-000058030000}"/>
    <cellStyle name="0.00%" xfId="634" xr:uid="{00000000-0005-0000-0000-000059030000}"/>
    <cellStyle name="0.000%" xfId="635" xr:uid="{00000000-0005-0000-0000-00005A030000}"/>
    <cellStyle name="0.0000%" xfId="636" xr:uid="{00000000-0005-0000-0000-00005B030000}"/>
    <cellStyle name="00" xfId="637" xr:uid="{00000000-0005-0000-0000-00005C030000}"/>
    <cellStyle name="1" xfId="638" xr:uid="{00000000-0005-0000-0000-00005D030000}"/>
    <cellStyle name="1 000 Kč_RESULTS" xfId="3024" xr:uid="{00000000-0005-0000-0000-00005E030000}"/>
    <cellStyle name="1_2005년도 폐고무아스콘" xfId="3025" xr:uid="{00000000-0005-0000-0000-00005F030000}"/>
    <cellStyle name="1_laroux" xfId="684" xr:uid="{00000000-0005-0000-0000-000060030000}"/>
    <cellStyle name="1_laroux_ATC-YOON1" xfId="685" xr:uid="{00000000-0005-0000-0000-000061030000}"/>
    <cellStyle name="1_sw,hw" xfId="3026" xr:uid="{00000000-0005-0000-0000-000062030000}"/>
    <cellStyle name="1_total" xfId="686" xr:uid="{00000000-0005-0000-0000-000063030000}"/>
    <cellStyle name="1_total_00-예산서양식100" xfId="687" xr:uid="{00000000-0005-0000-0000-000064030000}"/>
    <cellStyle name="1_total_00-예산서양식100_반포자이지점 신설추가공사" xfId="688" xr:uid="{00000000-0005-0000-0000-000065030000}"/>
    <cellStyle name="1_total_2005년도 직포매트" xfId="3027" xr:uid="{00000000-0005-0000-0000-000066030000}"/>
    <cellStyle name="1_total_견적서(대웅제약향남공장-제조공장 바닥도장공사)" xfId="689" xr:uid="{00000000-0005-0000-0000-000067030000}"/>
    <cellStyle name="1_total_견적서(대웅제약향남공장-제조공장 바닥도장공사)_견적서(기업은행-동수원지점 방수공사)" xfId="690" xr:uid="{00000000-0005-0000-0000-000068030000}"/>
    <cellStyle name="1_total_견적서(대웅제약향남공장-제조공장 바닥도장공사)_견적서(대웅제약향남공장-제조공장 바닥도장공사)" xfId="691" xr:uid="{00000000-0005-0000-0000-000069030000}"/>
    <cellStyle name="1_total_견적서(대웅제약향남공장-제조공장 바닥도장공사)_견적서(대웅제약향남공장-제조공장 바닥도장공사)_견적서(기업은행-동수원지점 방수공사)" xfId="692" xr:uid="{00000000-0005-0000-0000-00006A030000}"/>
    <cellStyle name="1_total_견적서(대웅제약향남공장-제조공장 바닥도장공사)_견적서(대웅제약향남공장-제조공장 바닥도장공사)_동수원지점 방수공사" xfId="693" xr:uid="{00000000-0005-0000-0000-00006B030000}"/>
    <cellStyle name="1_total_견적서(대웅제약향남공장-제조공장 바닥도장공사)_동수원지점 방수공사" xfId="694" xr:uid="{00000000-0005-0000-0000-00006C030000}"/>
    <cellStyle name="1_total_계약내역서(구로동지점 방수공사)" xfId="695" xr:uid="{00000000-0005-0000-0000-00006D030000}"/>
    <cellStyle name="1_total_계약내역서(구로동지점 방수공사)_견적서(기업은행-동수원지점 방수공사)" xfId="696" xr:uid="{00000000-0005-0000-0000-00006E030000}"/>
    <cellStyle name="1_total_계약내역서(구로동지점 방수공사)_동수원지점 방수공사" xfId="697" xr:uid="{00000000-0005-0000-0000-00006F030000}"/>
    <cellStyle name="1_total_광화문AV 내역서_20060116" xfId="698" xr:uid="{00000000-0005-0000-0000-000070030000}"/>
    <cellStyle name="1_total_광화문AV 내역서_20060116_견적서(대웅제약향남공장-제조공장 바닥도장공사)" xfId="699" xr:uid="{00000000-0005-0000-0000-000071030000}"/>
    <cellStyle name="1_total_광화문AV 내역서_20060116_견적서(대웅제약향남공장-제조공장 바닥도장공사)_견적서(기업은행-동수원지점 방수공사)" xfId="700" xr:uid="{00000000-0005-0000-0000-000072030000}"/>
    <cellStyle name="1_total_광화문AV 내역서_20060116_견적서(대웅제약향남공장-제조공장 바닥도장공사)_견적서(대웅제약향남공장-제조공장 바닥도장공사)" xfId="701" xr:uid="{00000000-0005-0000-0000-000073030000}"/>
    <cellStyle name="1_total_광화문AV 내역서_20060116_견적서(대웅제약향남공장-제조공장 바닥도장공사)_견적서(대웅제약향남공장-제조공장 바닥도장공사)_견적서(기업은행-동수원지점 방수공사)" xfId="702" xr:uid="{00000000-0005-0000-0000-000074030000}"/>
    <cellStyle name="1_total_광화문AV 내역서_20060116_견적서(대웅제약향남공장-제조공장 바닥도장공사)_견적서(대웅제약향남공장-제조공장 바닥도장공사)_동수원지점 방수공사" xfId="703" xr:uid="{00000000-0005-0000-0000-000075030000}"/>
    <cellStyle name="1_total_광화문AV 내역서_20060116_견적서(대웅제약향남공장-제조공장 바닥도장공사)_동수원지점 방수공사" xfId="704" xr:uid="{00000000-0005-0000-0000-000076030000}"/>
    <cellStyle name="1_total_광화문AV 내역서_20060116_계약내역서(구로동지점 방수공사)" xfId="705" xr:uid="{00000000-0005-0000-0000-000077030000}"/>
    <cellStyle name="1_total_광화문AV 내역서_20060116_계약내역서(구로동지점 방수공사)_견적서(기업은행-동수원지점 방수공사)" xfId="706" xr:uid="{00000000-0005-0000-0000-000078030000}"/>
    <cellStyle name="1_total_광화문AV 내역서_20060116_계약내역서(구로동지점 방수공사)_동수원지점 방수공사" xfId="707" xr:uid="{00000000-0005-0000-0000-000079030000}"/>
    <cellStyle name="1_total_구로리총괄내역" xfId="708" xr:uid="{00000000-0005-0000-0000-00007A030000}"/>
    <cellStyle name="1_total_구로리총괄내역_견적서(대웅제약향남공장-제조공장 바닥도장공사)" xfId="709" xr:uid="{00000000-0005-0000-0000-00007B030000}"/>
    <cellStyle name="1_total_구로리총괄내역_견적서(대웅제약향남공장-제조공장 바닥도장공사)_견적서(기업은행-동수원지점 방수공사)" xfId="710" xr:uid="{00000000-0005-0000-0000-00007C030000}"/>
    <cellStyle name="1_total_구로리총괄내역_견적서(대웅제약향남공장-제조공장 바닥도장공사)_견적서(대웅제약향남공장-제조공장 바닥도장공사)" xfId="711" xr:uid="{00000000-0005-0000-0000-00007D030000}"/>
    <cellStyle name="1_total_구로리총괄내역_견적서(대웅제약향남공장-제조공장 바닥도장공사)_견적서(대웅제약향남공장-제조공장 바닥도장공사)_견적서(기업은행-동수원지점 방수공사)" xfId="712" xr:uid="{00000000-0005-0000-0000-00007E030000}"/>
    <cellStyle name="1_total_구로리총괄내역_견적서(대웅제약향남공장-제조공장 바닥도장공사)_견적서(대웅제약향남공장-제조공장 바닥도장공사)_동수원지점 방수공사" xfId="713" xr:uid="{00000000-0005-0000-0000-00007F030000}"/>
    <cellStyle name="1_total_구로리총괄내역_견적서(대웅제약향남공장-제조공장 바닥도장공사)_동수원지점 방수공사" xfId="714" xr:uid="{00000000-0005-0000-0000-000080030000}"/>
    <cellStyle name="1_total_구로리총괄내역_계약내역서(구로동지점 방수공사)" xfId="715" xr:uid="{00000000-0005-0000-0000-000081030000}"/>
    <cellStyle name="1_total_구로리총괄내역_계약내역서(구로동지점 방수공사)_견적서(기업은행-동수원지점 방수공사)" xfId="716" xr:uid="{00000000-0005-0000-0000-000082030000}"/>
    <cellStyle name="1_total_구로리총괄내역_계약내역서(구로동지점 방수공사)_동수원지점 방수공사" xfId="717" xr:uid="{00000000-0005-0000-0000-000083030000}"/>
    <cellStyle name="1_total_구로리총괄내역_광화문AV 내역서_20060116" xfId="718" xr:uid="{00000000-0005-0000-0000-000084030000}"/>
    <cellStyle name="1_total_구로리총괄내역_광화문AV 내역서_20060116_견적서(대웅제약향남공장-제조공장 바닥도장공사)" xfId="719" xr:uid="{00000000-0005-0000-0000-000085030000}"/>
    <cellStyle name="1_total_구로리총괄내역_광화문AV 내역서_20060116_견적서(대웅제약향남공장-제조공장 바닥도장공사)_견적서(기업은행-동수원지점 방수공사)" xfId="720" xr:uid="{00000000-0005-0000-0000-000086030000}"/>
    <cellStyle name="1_total_구로리총괄내역_광화문AV 내역서_20060116_견적서(대웅제약향남공장-제조공장 바닥도장공사)_견적서(대웅제약향남공장-제조공장 바닥도장공사)" xfId="721" xr:uid="{00000000-0005-0000-0000-000087030000}"/>
    <cellStyle name="1_total_구로리총괄내역_광화문AV 내역서_20060116_견적서(대웅제약향남공장-제조공장 바닥도장공사)_견적서(대웅제약향남공장-제조공장 바닥도장공사)_견적서(기업은행-동수원지점 방수공사)" xfId="722" xr:uid="{00000000-0005-0000-0000-000088030000}"/>
    <cellStyle name="1_total_구로리총괄내역_광화문AV 내역서_20060116_견적서(대웅제약향남공장-제조공장 바닥도장공사)_견적서(대웅제약향남공장-제조공장 바닥도장공사)_동수원지점 방수공사" xfId="723" xr:uid="{00000000-0005-0000-0000-000089030000}"/>
    <cellStyle name="1_total_구로리총괄내역_광화문AV 내역서_20060116_견적서(대웅제약향남공장-제조공장 바닥도장공사)_동수원지점 방수공사" xfId="724" xr:uid="{00000000-0005-0000-0000-00008A030000}"/>
    <cellStyle name="1_total_구로리총괄내역_광화문AV 내역서_20060116_계약내역서(구로동지점 방수공사)" xfId="725" xr:uid="{00000000-0005-0000-0000-00008B030000}"/>
    <cellStyle name="1_total_구로리총괄내역_광화문AV 내역서_20060116_계약내역서(구로동지점 방수공사)_견적서(기업은행-동수원지점 방수공사)" xfId="726" xr:uid="{00000000-0005-0000-0000-00008C030000}"/>
    <cellStyle name="1_total_구로리총괄내역_광화문AV 내역서_20060116_계약내역서(구로동지점 방수공사)_동수원지점 방수공사" xfId="727" xr:uid="{00000000-0005-0000-0000-00008D030000}"/>
    <cellStyle name="1_total_구로리총괄내역_내역서" xfId="728" xr:uid="{00000000-0005-0000-0000-00008E030000}"/>
    <cellStyle name="1_total_구로리총괄내역_내역서_견적서(대웅제약향남공장-제조공장 바닥도장공사)" xfId="729" xr:uid="{00000000-0005-0000-0000-00008F030000}"/>
    <cellStyle name="1_total_구로리총괄내역_내역서_견적서(대웅제약향남공장-제조공장 바닥도장공사)_견적서(기업은행-동수원지점 방수공사)" xfId="730" xr:uid="{00000000-0005-0000-0000-000090030000}"/>
    <cellStyle name="1_total_구로리총괄내역_내역서_견적서(대웅제약향남공장-제조공장 바닥도장공사)_견적서(대웅제약향남공장-제조공장 바닥도장공사)" xfId="731" xr:uid="{00000000-0005-0000-0000-000091030000}"/>
    <cellStyle name="1_total_구로리총괄내역_내역서_견적서(대웅제약향남공장-제조공장 바닥도장공사)_견적서(대웅제약향남공장-제조공장 바닥도장공사)_견적서(기업은행-동수원지점 방수공사)" xfId="732" xr:uid="{00000000-0005-0000-0000-000092030000}"/>
    <cellStyle name="1_total_구로리총괄내역_내역서_견적서(대웅제약향남공장-제조공장 바닥도장공사)_견적서(대웅제약향남공장-제조공장 바닥도장공사)_동수원지점 방수공사" xfId="733" xr:uid="{00000000-0005-0000-0000-000093030000}"/>
    <cellStyle name="1_total_구로리총괄내역_내역서_견적서(대웅제약향남공장-제조공장 바닥도장공사)_동수원지점 방수공사" xfId="734" xr:uid="{00000000-0005-0000-0000-000094030000}"/>
    <cellStyle name="1_total_구로리총괄내역_내역서_계약내역서(구로동지점 방수공사)" xfId="735" xr:uid="{00000000-0005-0000-0000-000095030000}"/>
    <cellStyle name="1_total_구로리총괄내역_내역서_계약내역서(구로동지점 방수공사)_견적서(기업은행-동수원지점 방수공사)" xfId="736" xr:uid="{00000000-0005-0000-0000-000096030000}"/>
    <cellStyle name="1_total_구로리총괄내역_내역서_계약내역서(구로동지점 방수공사)_동수원지점 방수공사" xfId="737" xr:uid="{00000000-0005-0000-0000-000097030000}"/>
    <cellStyle name="1_total_구로리총괄내역_수도권매립지" xfId="738" xr:uid="{00000000-0005-0000-0000-000098030000}"/>
    <cellStyle name="1_total_구로리총괄내역_수도권매립지_견적서(대웅제약향남공장-제조공장 바닥도장공사)" xfId="739" xr:uid="{00000000-0005-0000-0000-000099030000}"/>
    <cellStyle name="1_total_구로리총괄내역_수도권매립지_견적서(대웅제약향남공장-제조공장 바닥도장공사)_견적서(기업은행-동수원지점 방수공사)" xfId="740" xr:uid="{00000000-0005-0000-0000-00009A030000}"/>
    <cellStyle name="1_total_구로리총괄내역_수도권매립지_견적서(대웅제약향남공장-제조공장 바닥도장공사)_견적서(대웅제약향남공장-제조공장 바닥도장공사)" xfId="741" xr:uid="{00000000-0005-0000-0000-00009B030000}"/>
    <cellStyle name="1_total_구로리총괄내역_수도권매립지_견적서(대웅제약향남공장-제조공장 바닥도장공사)_견적서(대웅제약향남공장-제조공장 바닥도장공사)_견적서(기업은행-동수원지점 방수공사)" xfId="742" xr:uid="{00000000-0005-0000-0000-00009C030000}"/>
    <cellStyle name="1_total_구로리총괄내역_수도권매립지_견적서(대웅제약향남공장-제조공장 바닥도장공사)_견적서(대웅제약향남공장-제조공장 바닥도장공사)_동수원지점 방수공사" xfId="743" xr:uid="{00000000-0005-0000-0000-00009D030000}"/>
    <cellStyle name="1_total_구로리총괄내역_수도권매립지_견적서(대웅제약향남공장-제조공장 바닥도장공사)_동수원지점 방수공사" xfId="744" xr:uid="{00000000-0005-0000-0000-00009E030000}"/>
    <cellStyle name="1_total_구로리총괄내역_수도권매립지_계약내역서(구로동지점 방수공사)" xfId="745" xr:uid="{00000000-0005-0000-0000-00009F030000}"/>
    <cellStyle name="1_total_구로리총괄내역_수도권매립지_계약내역서(구로동지점 방수공사)_견적서(기업은행-동수원지점 방수공사)" xfId="746" xr:uid="{00000000-0005-0000-0000-0000A0030000}"/>
    <cellStyle name="1_total_구로리총괄내역_수도권매립지_계약내역서(구로동지점 방수공사)_동수원지점 방수공사" xfId="747" xr:uid="{00000000-0005-0000-0000-0000A1030000}"/>
    <cellStyle name="1_total_구로리총괄내역_수도권매립지_광화문AV 내역서_20060116" xfId="748" xr:uid="{00000000-0005-0000-0000-0000A2030000}"/>
    <cellStyle name="1_total_구로리총괄내역_수도권매립지_광화문AV 내역서_20060116_견적서(대웅제약향남공장-제조공장 바닥도장공사)" xfId="749" xr:uid="{00000000-0005-0000-0000-0000A3030000}"/>
    <cellStyle name="1_total_구로리총괄내역_수도권매립지_광화문AV 내역서_20060116_견적서(대웅제약향남공장-제조공장 바닥도장공사)_견적서(기업은행-동수원지점 방수공사)" xfId="750" xr:uid="{00000000-0005-0000-0000-0000A4030000}"/>
    <cellStyle name="1_total_구로리총괄내역_수도권매립지_광화문AV 내역서_20060116_견적서(대웅제약향남공장-제조공장 바닥도장공사)_견적서(대웅제약향남공장-제조공장 바닥도장공사)" xfId="751" xr:uid="{00000000-0005-0000-0000-0000A5030000}"/>
    <cellStyle name="1_total_구로리총괄내역_수도권매립지_광화문AV 내역서_20060116_견적서(대웅제약향남공장-제조공장 바닥도장공사)_견적서(대웅제약향남공장-제조공장 바닥도장공사)_견적서(기업은행-동수원지점 방수공사)" xfId="752" xr:uid="{00000000-0005-0000-0000-0000A6030000}"/>
    <cellStyle name="1_total_구로리총괄내역_수도권매립지_광화문AV 내역서_20060116_견적서(대웅제약향남공장-제조공장 바닥도장공사)_견적서(대웅제약향남공장-제조공장 바닥도장공사)_동수원지점 방수공사" xfId="753" xr:uid="{00000000-0005-0000-0000-0000A7030000}"/>
    <cellStyle name="1_total_구로리총괄내역_수도권매립지_광화문AV 내역서_20060116_견적서(대웅제약향남공장-제조공장 바닥도장공사)_동수원지점 방수공사" xfId="754" xr:uid="{00000000-0005-0000-0000-0000A8030000}"/>
    <cellStyle name="1_total_구로리총괄내역_수도권매립지_광화문AV 내역서_20060116_계약내역서(구로동지점 방수공사)" xfId="755" xr:uid="{00000000-0005-0000-0000-0000A9030000}"/>
    <cellStyle name="1_total_구로리총괄내역_수도권매립지_광화문AV 내역서_20060116_계약내역서(구로동지점 방수공사)_견적서(기업은행-동수원지점 방수공사)" xfId="756" xr:uid="{00000000-0005-0000-0000-0000AA030000}"/>
    <cellStyle name="1_total_구로리총괄내역_수도권매립지_광화문AV 내역서_20060116_계약내역서(구로동지점 방수공사)_동수원지점 방수공사" xfId="757" xr:uid="{00000000-0005-0000-0000-0000AB030000}"/>
    <cellStyle name="1_total_구로리총괄내역_수도권매립지_내역서" xfId="758" xr:uid="{00000000-0005-0000-0000-0000AC030000}"/>
    <cellStyle name="1_total_구로리총괄내역_수도권매립지_내역서_견적서(대웅제약향남공장-제조공장 바닥도장공사)" xfId="759" xr:uid="{00000000-0005-0000-0000-0000AD030000}"/>
    <cellStyle name="1_total_구로리총괄내역_수도권매립지_내역서_견적서(대웅제약향남공장-제조공장 바닥도장공사)_견적서(기업은행-동수원지점 방수공사)" xfId="760" xr:uid="{00000000-0005-0000-0000-0000AE030000}"/>
    <cellStyle name="1_total_구로리총괄내역_수도권매립지_내역서_견적서(대웅제약향남공장-제조공장 바닥도장공사)_견적서(대웅제약향남공장-제조공장 바닥도장공사)" xfId="761" xr:uid="{00000000-0005-0000-0000-0000AF030000}"/>
    <cellStyle name="1_total_구로리총괄내역_수도권매립지_내역서_견적서(대웅제약향남공장-제조공장 바닥도장공사)_견적서(대웅제약향남공장-제조공장 바닥도장공사)_견적서(기업은행-동수원지점 방수공사)" xfId="762" xr:uid="{00000000-0005-0000-0000-0000B0030000}"/>
    <cellStyle name="1_total_구로리총괄내역_수도권매립지_내역서_견적서(대웅제약향남공장-제조공장 바닥도장공사)_견적서(대웅제약향남공장-제조공장 바닥도장공사)_동수원지점 방수공사" xfId="763" xr:uid="{00000000-0005-0000-0000-0000B1030000}"/>
    <cellStyle name="1_total_구로리총괄내역_수도권매립지_내역서_견적서(대웅제약향남공장-제조공장 바닥도장공사)_동수원지점 방수공사" xfId="764" xr:uid="{00000000-0005-0000-0000-0000B2030000}"/>
    <cellStyle name="1_total_구로리총괄내역_수도권매립지_내역서_계약내역서(구로동지점 방수공사)" xfId="765" xr:uid="{00000000-0005-0000-0000-0000B3030000}"/>
    <cellStyle name="1_total_구로리총괄내역_수도권매립지_내역서_계약내역서(구로동지점 방수공사)_견적서(기업은행-동수원지점 방수공사)" xfId="766" xr:uid="{00000000-0005-0000-0000-0000B4030000}"/>
    <cellStyle name="1_total_구로리총괄내역_수도권매립지_내역서_계약내역서(구로동지점 방수공사)_동수원지점 방수공사" xfId="767" xr:uid="{00000000-0005-0000-0000-0000B5030000}"/>
    <cellStyle name="1_total_구로리총괄내역_일위대가" xfId="768" xr:uid="{00000000-0005-0000-0000-0000B6030000}"/>
    <cellStyle name="1_total_구로리총괄내역_일위대가_견적서(대웅제약향남공장-제조공장 바닥도장공사)" xfId="769" xr:uid="{00000000-0005-0000-0000-0000B7030000}"/>
    <cellStyle name="1_total_구로리총괄내역_일위대가_견적서(대웅제약향남공장-제조공장 바닥도장공사)_견적서(기업은행-동수원지점 방수공사)" xfId="770" xr:uid="{00000000-0005-0000-0000-0000B8030000}"/>
    <cellStyle name="1_total_구로리총괄내역_일위대가_견적서(대웅제약향남공장-제조공장 바닥도장공사)_견적서(대웅제약향남공장-제조공장 바닥도장공사)" xfId="771" xr:uid="{00000000-0005-0000-0000-0000B9030000}"/>
    <cellStyle name="1_total_구로리총괄내역_일위대가_견적서(대웅제약향남공장-제조공장 바닥도장공사)_견적서(대웅제약향남공장-제조공장 바닥도장공사)_견적서(기업은행-동수원지점 방수공사)" xfId="772" xr:uid="{00000000-0005-0000-0000-0000BA030000}"/>
    <cellStyle name="1_total_구로리총괄내역_일위대가_견적서(대웅제약향남공장-제조공장 바닥도장공사)_견적서(대웅제약향남공장-제조공장 바닥도장공사)_동수원지점 방수공사" xfId="773" xr:uid="{00000000-0005-0000-0000-0000BB030000}"/>
    <cellStyle name="1_total_구로리총괄내역_일위대가_견적서(대웅제약향남공장-제조공장 바닥도장공사)_동수원지점 방수공사" xfId="774" xr:uid="{00000000-0005-0000-0000-0000BC030000}"/>
    <cellStyle name="1_total_구로리총괄내역_일위대가_계약내역서(구로동지점 방수공사)" xfId="775" xr:uid="{00000000-0005-0000-0000-0000BD030000}"/>
    <cellStyle name="1_total_구로리총괄내역_일위대가_계약내역서(구로동지점 방수공사)_견적서(기업은행-동수원지점 방수공사)" xfId="776" xr:uid="{00000000-0005-0000-0000-0000BE030000}"/>
    <cellStyle name="1_total_구로리총괄내역_일위대가_계약내역서(구로동지점 방수공사)_동수원지점 방수공사" xfId="777" xr:uid="{00000000-0005-0000-0000-0000BF030000}"/>
    <cellStyle name="1_total_구로리총괄내역_일위대가_광화문AV 내역서_20060116" xfId="778" xr:uid="{00000000-0005-0000-0000-0000C0030000}"/>
    <cellStyle name="1_total_구로리총괄내역_일위대가_광화문AV 내역서_20060116_견적서(대웅제약향남공장-제조공장 바닥도장공사)" xfId="779" xr:uid="{00000000-0005-0000-0000-0000C1030000}"/>
    <cellStyle name="1_total_구로리총괄내역_일위대가_광화문AV 내역서_20060116_견적서(대웅제약향남공장-제조공장 바닥도장공사)_견적서(기업은행-동수원지점 방수공사)" xfId="780" xr:uid="{00000000-0005-0000-0000-0000C2030000}"/>
    <cellStyle name="1_total_구로리총괄내역_일위대가_광화문AV 내역서_20060116_견적서(대웅제약향남공장-제조공장 바닥도장공사)_견적서(대웅제약향남공장-제조공장 바닥도장공사)" xfId="781" xr:uid="{00000000-0005-0000-0000-0000C3030000}"/>
    <cellStyle name="1_total_구로리총괄내역_일위대가_광화문AV 내역서_20060116_견적서(대웅제약향남공장-제조공장 바닥도장공사)_견적서(대웅제약향남공장-제조공장 바닥도장공사)_견적서(기업은행-동수원지점 방수공사)" xfId="782" xr:uid="{00000000-0005-0000-0000-0000C4030000}"/>
    <cellStyle name="1_total_구로리총괄내역_일위대가_광화문AV 내역서_20060116_견적서(대웅제약향남공장-제조공장 바닥도장공사)_견적서(대웅제약향남공장-제조공장 바닥도장공사)_동수원지점 방수공사" xfId="783" xr:uid="{00000000-0005-0000-0000-0000C5030000}"/>
    <cellStyle name="1_total_구로리총괄내역_일위대가_광화문AV 내역서_20060116_견적서(대웅제약향남공장-제조공장 바닥도장공사)_동수원지점 방수공사" xfId="784" xr:uid="{00000000-0005-0000-0000-0000C6030000}"/>
    <cellStyle name="1_total_구로리총괄내역_일위대가_광화문AV 내역서_20060116_계약내역서(구로동지점 방수공사)" xfId="785" xr:uid="{00000000-0005-0000-0000-0000C7030000}"/>
    <cellStyle name="1_total_구로리총괄내역_일위대가_광화문AV 내역서_20060116_계약내역서(구로동지점 방수공사)_견적서(기업은행-동수원지점 방수공사)" xfId="786" xr:uid="{00000000-0005-0000-0000-0000C8030000}"/>
    <cellStyle name="1_total_구로리총괄내역_일위대가_광화문AV 내역서_20060116_계약내역서(구로동지점 방수공사)_동수원지점 방수공사" xfId="787" xr:uid="{00000000-0005-0000-0000-0000C9030000}"/>
    <cellStyle name="1_total_구로리총괄내역_일위대가_내역서" xfId="788" xr:uid="{00000000-0005-0000-0000-0000CA030000}"/>
    <cellStyle name="1_total_구로리총괄내역_일위대가_내역서_견적서(대웅제약향남공장-제조공장 바닥도장공사)" xfId="789" xr:uid="{00000000-0005-0000-0000-0000CB030000}"/>
    <cellStyle name="1_total_구로리총괄내역_일위대가_내역서_견적서(대웅제약향남공장-제조공장 바닥도장공사)_견적서(기업은행-동수원지점 방수공사)" xfId="790" xr:uid="{00000000-0005-0000-0000-0000CC030000}"/>
    <cellStyle name="1_total_구로리총괄내역_일위대가_내역서_견적서(대웅제약향남공장-제조공장 바닥도장공사)_견적서(대웅제약향남공장-제조공장 바닥도장공사)" xfId="791" xr:uid="{00000000-0005-0000-0000-0000CD030000}"/>
    <cellStyle name="1_total_구로리총괄내역_일위대가_내역서_견적서(대웅제약향남공장-제조공장 바닥도장공사)_견적서(대웅제약향남공장-제조공장 바닥도장공사)_견적서(기업은행-동수원지점 방수공사)" xfId="792" xr:uid="{00000000-0005-0000-0000-0000CE030000}"/>
    <cellStyle name="1_total_구로리총괄내역_일위대가_내역서_견적서(대웅제약향남공장-제조공장 바닥도장공사)_견적서(대웅제약향남공장-제조공장 바닥도장공사)_동수원지점 방수공사" xfId="793" xr:uid="{00000000-0005-0000-0000-0000CF030000}"/>
    <cellStyle name="1_total_구로리총괄내역_일위대가_내역서_견적서(대웅제약향남공장-제조공장 바닥도장공사)_동수원지점 방수공사" xfId="794" xr:uid="{00000000-0005-0000-0000-0000D0030000}"/>
    <cellStyle name="1_total_구로리총괄내역_일위대가_내역서_계약내역서(구로동지점 방수공사)" xfId="795" xr:uid="{00000000-0005-0000-0000-0000D1030000}"/>
    <cellStyle name="1_total_구로리총괄내역_일위대가_내역서_계약내역서(구로동지점 방수공사)_견적서(기업은행-동수원지점 방수공사)" xfId="796" xr:uid="{00000000-0005-0000-0000-0000D2030000}"/>
    <cellStyle name="1_total_구로리총괄내역_일위대가_내역서_계약내역서(구로동지점 방수공사)_동수원지점 방수공사" xfId="797" xr:uid="{00000000-0005-0000-0000-0000D3030000}"/>
    <cellStyle name="1_total_구로리총괄내역_자재단가표" xfId="798" xr:uid="{00000000-0005-0000-0000-0000D4030000}"/>
    <cellStyle name="1_total_구로리총괄내역_자재단가표_견적서(대웅제약향남공장-제조공장 바닥도장공사)" xfId="799" xr:uid="{00000000-0005-0000-0000-0000D5030000}"/>
    <cellStyle name="1_total_구로리총괄내역_자재단가표_견적서(대웅제약향남공장-제조공장 바닥도장공사)_견적서(기업은행-동수원지점 방수공사)" xfId="800" xr:uid="{00000000-0005-0000-0000-0000D6030000}"/>
    <cellStyle name="1_total_구로리총괄내역_자재단가표_견적서(대웅제약향남공장-제조공장 바닥도장공사)_견적서(대웅제약향남공장-제조공장 바닥도장공사)" xfId="801" xr:uid="{00000000-0005-0000-0000-0000D7030000}"/>
    <cellStyle name="1_total_구로리총괄내역_자재단가표_견적서(대웅제약향남공장-제조공장 바닥도장공사)_견적서(대웅제약향남공장-제조공장 바닥도장공사)_견적서(기업은행-동수원지점 방수공사)" xfId="802" xr:uid="{00000000-0005-0000-0000-0000D8030000}"/>
    <cellStyle name="1_total_구로리총괄내역_자재단가표_견적서(대웅제약향남공장-제조공장 바닥도장공사)_견적서(대웅제약향남공장-제조공장 바닥도장공사)_동수원지점 방수공사" xfId="803" xr:uid="{00000000-0005-0000-0000-0000D9030000}"/>
    <cellStyle name="1_total_구로리총괄내역_자재단가표_견적서(대웅제약향남공장-제조공장 바닥도장공사)_동수원지점 방수공사" xfId="804" xr:uid="{00000000-0005-0000-0000-0000DA030000}"/>
    <cellStyle name="1_total_구로리총괄내역_자재단가표_계약내역서(구로동지점 방수공사)" xfId="805" xr:uid="{00000000-0005-0000-0000-0000DB030000}"/>
    <cellStyle name="1_total_구로리총괄내역_자재단가표_계약내역서(구로동지점 방수공사)_견적서(기업은행-동수원지점 방수공사)" xfId="806" xr:uid="{00000000-0005-0000-0000-0000DC030000}"/>
    <cellStyle name="1_total_구로리총괄내역_자재단가표_계약내역서(구로동지점 방수공사)_동수원지점 방수공사" xfId="807" xr:uid="{00000000-0005-0000-0000-0000DD030000}"/>
    <cellStyle name="1_total_구로리총괄내역_자재단가표_광화문AV 내역서_20060116" xfId="808" xr:uid="{00000000-0005-0000-0000-0000DE030000}"/>
    <cellStyle name="1_total_구로리총괄내역_자재단가표_광화문AV 내역서_20060116_견적서(대웅제약향남공장-제조공장 바닥도장공사)" xfId="809" xr:uid="{00000000-0005-0000-0000-0000DF030000}"/>
    <cellStyle name="1_total_구로리총괄내역_자재단가표_광화문AV 내역서_20060116_견적서(대웅제약향남공장-제조공장 바닥도장공사)_견적서(기업은행-동수원지점 방수공사)" xfId="810" xr:uid="{00000000-0005-0000-0000-0000E0030000}"/>
    <cellStyle name="1_total_구로리총괄내역_자재단가표_광화문AV 내역서_20060116_견적서(대웅제약향남공장-제조공장 바닥도장공사)_견적서(대웅제약향남공장-제조공장 바닥도장공사)" xfId="811" xr:uid="{00000000-0005-0000-0000-0000E1030000}"/>
    <cellStyle name="1_total_구로리총괄내역_자재단가표_광화문AV 내역서_20060116_견적서(대웅제약향남공장-제조공장 바닥도장공사)_견적서(대웅제약향남공장-제조공장 바닥도장공사)_견적서(기업은행-동수원지점 방수공사)" xfId="812" xr:uid="{00000000-0005-0000-0000-0000E2030000}"/>
    <cellStyle name="1_total_구로리총괄내역_자재단가표_광화문AV 내역서_20060116_견적서(대웅제약향남공장-제조공장 바닥도장공사)_견적서(대웅제약향남공장-제조공장 바닥도장공사)_동수원지점 방수공사" xfId="813" xr:uid="{00000000-0005-0000-0000-0000E3030000}"/>
    <cellStyle name="1_total_구로리총괄내역_자재단가표_광화문AV 내역서_20060116_견적서(대웅제약향남공장-제조공장 바닥도장공사)_동수원지점 방수공사" xfId="814" xr:uid="{00000000-0005-0000-0000-0000E4030000}"/>
    <cellStyle name="1_total_구로리총괄내역_자재단가표_광화문AV 내역서_20060116_계약내역서(구로동지점 방수공사)" xfId="815" xr:uid="{00000000-0005-0000-0000-0000E5030000}"/>
    <cellStyle name="1_total_구로리총괄내역_자재단가표_광화문AV 내역서_20060116_계약내역서(구로동지점 방수공사)_견적서(기업은행-동수원지점 방수공사)" xfId="816" xr:uid="{00000000-0005-0000-0000-0000E6030000}"/>
    <cellStyle name="1_total_구로리총괄내역_자재단가표_광화문AV 내역서_20060116_계약내역서(구로동지점 방수공사)_동수원지점 방수공사" xfId="817" xr:uid="{00000000-0005-0000-0000-0000E7030000}"/>
    <cellStyle name="1_total_구로리총괄내역_자재단가표_내역서" xfId="818" xr:uid="{00000000-0005-0000-0000-0000E8030000}"/>
    <cellStyle name="1_total_구로리총괄내역_자재단가표_내역서_견적서(대웅제약향남공장-제조공장 바닥도장공사)" xfId="819" xr:uid="{00000000-0005-0000-0000-0000E9030000}"/>
    <cellStyle name="1_total_구로리총괄내역_자재단가표_내역서_견적서(대웅제약향남공장-제조공장 바닥도장공사)_견적서(기업은행-동수원지점 방수공사)" xfId="820" xr:uid="{00000000-0005-0000-0000-0000EA030000}"/>
    <cellStyle name="1_total_구로리총괄내역_자재단가표_내역서_견적서(대웅제약향남공장-제조공장 바닥도장공사)_견적서(대웅제약향남공장-제조공장 바닥도장공사)" xfId="821" xr:uid="{00000000-0005-0000-0000-0000EB030000}"/>
    <cellStyle name="1_total_구로리총괄내역_자재단가표_내역서_견적서(대웅제약향남공장-제조공장 바닥도장공사)_견적서(대웅제약향남공장-제조공장 바닥도장공사)_견적서(기업은행-동수원지점 방수공사)" xfId="822" xr:uid="{00000000-0005-0000-0000-0000EC030000}"/>
    <cellStyle name="1_total_구로리총괄내역_자재단가표_내역서_견적서(대웅제약향남공장-제조공장 바닥도장공사)_견적서(대웅제약향남공장-제조공장 바닥도장공사)_동수원지점 방수공사" xfId="823" xr:uid="{00000000-0005-0000-0000-0000ED030000}"/>
    <cellStyle name="1_total_구로리총괄내역_자재단가표_내역서_견적서(대웅제약향남공장-제조공장 바닥도장공사)_동수원지점 방수공사" xfId="824" xr:uid="{00000000-0005-0000-0000-0000EE030000}"/>
    <cellStyle name="1_total_구로리총괄내역_자재단가표_내역서_계약내역서(구로동지점 방수공사)" xfId="825" xr:uid="{00000000-0005-0000-0000-0000EF030000}"/>
    <cellStyle name="1_total_구로리총괄내역_자재단가표_내역서_계약내역서(구로동지점 방수공사)_견적서(기업은행-동수원지점 방수공사)" xfId="826" xr:uid="{00000000-0005-0000-0000-0000F0030000}"/>
    <cellStyle name="1_total_구로리총괄내역_자재단가표_내역서_계약내역서(구로동지점 방수공사)_동수원지점 방수공사" xfId="827" xr:uid="{00000000-0005-0000-0000-0000F1030000}"/>
    <cellStyle name="1_total_구로리총괄내역_장안초등학교내역0814" xfId="828" xr:uid="{00000000-0005-0000-0000-0000F2030000}"/>
    <cellStyle name="1_total_구로리총괄내역_장안초등학교내역0814_견적서(대웅제약향남공장-제조공장 바닥도장공사)" xfId="829" xr:uid="{00000000-0005-0000-0000-0000F3030000}"/>
    <cellStyle name="1_total_구로리총괄내역_장안초등학교내역0814_견적서(대웅제약향남공장-제조공장 바닥도장공사)_견적서(기업은행-동수원지점 방수공사)" xfId="830" xr:uid="{00000000-0005-0000-0000-0000F4030000}"/>
    <cellStyle name="1_total_구로리총괄내역_장안초등학교내역0814_견적서(대웅제약향남공장-제조공장 바닥도장공사)_견적서(대웅제약향남공장-제조공장 바닥도장공사)" xfId="831" xr:uid="{00000000-0005-0000-0000-0000F5030000}"/>
    <cellStyle name="1_total_구로리총괄내역_장안초등학교내역0814_견적서(대웅제약향남공장-제조공장 바닥도장공사)_견적서(대웅제약향남공장-제조공장 바닥도장공사)_견적서(기업은행-동수원지점 방수공사)" xfId="832" xr:uid="{00000000-0005-0000-0000-0000F6030000}"/>
    <cellStyle name="1_total_구로리총괄내역_장안초등학교내역0814_견적서(대웅제약향남공장-제조공장 바닥도장공사)_견적서(대웅제약향남공장-제조공장 바닥도장공사)_동수원지점 방수공사" xfId="833" xr:uid="{00000000-0005-0000-0000-0000F7030000}"/>
    <cellStyle name="1_total_구로리총괄내역_장안초등학교내역0814_견적서(대웅제약향남공장-제조공장 바닥도장공사)_동수원지점 방수공사" xfId="834" xr:uid="{00000000-0005-0000-0000-0000F8030000}"/>
    <cellStyle name="1_total_구로리총괄내역_장안초등학교내역0814_계약내역서(구로동지점 방수공사)" xfId="835" xr:uid="{00000000-0005-0000-0000-0000F9030000}"/>
    <cellStyle name="1_total_구로리총괄내역_장안초등학교내역0814_계약내역서(구로동지점 방수공사)_견적서(기업은행-동수원지점 방수공사)" xfId="836" xr:uid="{00000000-0005-0000-0000-0000FA030000}"/>
    <cellStyle name="1_total_구로리총괄내역_장안초등학교내역0814_계약내역서(구로동지점 방수공사)_동수원지점 방수공사" xfId="837" xr:uid="{00000000-0005-0000-0000-0000FB030000}"/>
    <cellStyle name="1_total_구로리총괄내역_장안초등학교내역0814_광화문AV 내역서_20060116" xfId="838" xr:uid="{00000000-0005-0000-0000-0000FC030000}"/>
    <cellStyle name="1_total_구로리총괄내역_장안초등학교내역0814_광화문AV 내역서_20060116_견적서(대웅제약향남공장-제조공장 바닥도장공사)" xfId="839" xr:uid="{00000000-0005-0000-0000-0000FD030000}"/>
    <cellStyle name="1_total_구로리총괄내역_장안초등학교내역0814_광화문AV 내역서_20060116_견적서(대웅제약향남공장-제조공장 바닥도장공사)_견적서(기업은행-동수원지점 방수공사)" xfId="840" xr:uid="{00000000-0005-0000-0000-0000FE030000}"/>
    <cellStyle name="1_total_구로리총괄내역_장안초등학교내역0814_광화문AV 내역서_20060116_견적서(대웅제약향남공장-제조공장 바닥도장공사)_견적서(대웅제약향남공장-제조공장 바닥도장공사)" xfId="841" xr:uid="{00000000-0005-0000-0000-0000FF030000}"/>
    <cellStyle name="1_total_구로리총괄내역_장안초등학교내역0814_광화문AV 내역서_20060116_견적서(대웅제약향남공장-제조공장 바닥도장공사)_견적서(대웅제약향남공장-제조공장 바닥도장공사)_견적서(기업은행-동수원지점 방수공사)" xfId="842" xr:uid="{00000000-0005-0000-0000-000000040000}"/>
    <cellStyle name="1_total_구로리총괄내역_장안초등학교내역0814_광화문AV 내역서_20060116_견적서(대웅제약향남공장-제조공장 바닥도장공사)_견적서(대웅제약향남공장-제조공장 바닥도장공사)_동수원지점 방수공사" xfId="843" xr:uid="{00000000-0005-0000-0000-000001040000}"/>
    <cellStyle name="1_total_구로리총괄내역_장안초등학교내역0814_광화문AV 내역서_20060116_견적서(대웅제약향남공장-제조공장 바닥도장공사)_동수원지점 방수공사" xfId="844" xr:uid="{00000000-0005-0000-0000-000002040000}"/>
    <cellStyle name="1_total_구로리총괄내역_장안초등학교내역0814_광화문AV 내역서_20060116_계약내역서(구로동지점 방수공사)" xfId="845" xr:uid="{00000000-0005-0000-0000-000003040000}"/>
    <cellStyle name="1_total_구로리총괄내역_장안초등학교내역0814_광화문AV 내역서_20060116_계약내역서(구로동지점 방수공사)_견적서(기업은행-동수원지점 방수공사)" xfId="846" xr:uid="{00000000-0005-0000-0000-000004040000}"/>
    <cellStyle name="1_total_구로리총괄내역_장안초등학교내역0814_광화문AV 내역서_20060116_계약내역서(구로동지점 방수공사)_동수원지점 방수공사" xfId="847" xr:uid="{00000000-0005-0000-0000-000005040000}"/>
    <cellStyle name="1_total_구로리총괄내역_장안초등학교내역0814_내역서" xfId="848" xr:uid="{00000000-0005-0000-0000-000006040000}"/>
    <cellStyle name="1_total_구로리총괄내역_장안초등학교내역0814_내역서_견적서(대웅제약향남공장-제조공장 바닥도장공사)" xfId="849" xr:uid="{00000000-0005-0000-0000-000007040000}"/>
    <cellStyle name="1_total_구로리총괄내역_장안초등학교내역0814_내역서_견적서(대웅제약향남공장-제조공장 바닥도장공사)_견적서(기업은행-동수원지점 방수공사)" xfId="850" xr:uid="{00000000-0005-0000-0000-000008040000}"/>
    <cellStyle name="1_total_구로리총괄내역_장안초등학교내역0814_내역서_견적서(대웅제약향남공장-제조공장 바닥도장공사)_견적서(대웅제약향남공장-제조공장 바닥도장공사)" xfId="851" xr:uid="{00000000-0005-0000-0000-000009040000}"/>
    <cellStyle name="1_total_구로리총괄내역_장안초등학교내역0814_내역서_견적서(대웅제약향남공장-제조공장 바닥도장공사)_견적서(대웅제약향남공장-제조공장 바닥도장공사)_견적서(기업은행-동수원지점 방수공사)" xfId="852" xr:uid="{00000000-0005-0000-0000-00000A040000}"/>
    <cellStyle name="1_total_구로리총괄내역_장안초등학교내역0814_내역서_견적서(대웅제약향남공장-제조공장 바닥도장공사)_견적서(대웅제약향남공장-제조공장 바닥도장공사)_동수원지점 방수공사" xfId="853" xr:uid="{00000000-0005-0000-0000-00000B040000}"/>
    <cellStyle name="1_total_구로리총괄내역_장안초등학교내역0814_내역서_견적서(대웅제약향남공장-제조공장 바닥도장공사)_동수원지점 방수공사" xfId="854" xr:uid="{00000000-0005-0000-0000-00000C040000}"/>
    <cellStyle name="1_total_구로리총괄내역_장안초등학교내역0814_내역서_계약내역서(구로동지점 방수공사)" xfId="855" xr:uid="{00000000-0005-0000-0000-00000D040000}"/>
    <cellStyle name="1_total_구로리총괄내역_장안초등학교내역0814_내역서_계약내역서(구로동지점 방수공사)_견적서(기업은행-동수원지점 방수공사)" xfId="856" xr:uid="{00000000-0005-0000-0000-00000E040000}"/>
    <cellStyle name="1_total_구로리총괄내역_장안초등학교내역0814_내역서_계약내역서(구로동지점 방수공사)_동수원지점 방수공사" xfId="857" xr:uid="{00000000-0005-0000-0000-00000F040000}"/>
    <cellStyle name="1_total_내역서" xfId="858" xr:uid="{00000000-0005-0000-0000-000010040000}"/>
    <cellStyle name="1_total_내역서_견적서(대웅제약향남공장-제조공장 바닥도장공사)" xfId="859" xr:uid="{00000000-0005-0000-0000-000011040000}"/>
    <cellStyle name="1_total_내역서_견적서(대웅제약향남공장-제조공장 바닥도장공사)_견적서(기업은행-동수원지점 방수공사)" xfId="860" xr:uid="{00000000-0005-0000-0000-000012040000}"/>
    <cellStyle name="1_total_내역서_견적서(대웅제약향남공장-제조공장 바닥도장공사)_견적서(대웅제약향남공장-제조공장 바닥도장공사)" xfId="861" xr:uid="{00000000-0005-0000-0000-000013040000}"/>
    <cellStyle name="1_total_내역서_견적서(대웅제약향남공장-제조공장 바닥도장공사)_견적서(대웅제약향남공장-제조공장 바닥도장공사)_견적서(기업은행-동수원지점 방수공사)" xfId="862" xr:uid="{00000000-0005-0000-0000-000014040000}"/>
    <cellStyle name="1_total_내역서_견적서(대웅제약향남공장-제조공장 바닥도장공사)_견적서(대웅제약향남공장-제조공장 바닥도장공사)_동수원지점 방수공사" xfId="863" xr:uid="{00000000-0005-0000-0000-000015040000}"/>
    <cellStyle name="1_total_내역서_견적서(대웅제약향남공장-제조공장 바닥도장공사)_동수원지점 방수공사" xfId="864" xr:uid="{00000000-0005-0000-0000-000016040000}"/>
    <cellStyle name="1_total_내역서_계약내역서(구로동지점 방수공사)" xfId="865" xr:uid="{00000000-0005-0000-0000-000017040000}"/>
    <cellStyle name="1_total_내역서_계약내역서(구로동지점 방수공사)_견적서(기업은행-동수원지점 방수공사)" xfId="866" xr:uid="{00000000-0005-0000-0000-000018040000}"/>
    <cellStyle name="1_total_내역서_계약내역서(구로동지점 방수공사)_동수원지점 방수공사" xfId="867" xr:uid="{00000000-0005-0000-0000-000019040000}"/>
    <cellStyle name="1_total_반포자이지점 신설추가공사" xfId="868" xr:uid="{00000000-0005-0000-0000-00001A040000}"/>
    <cellStyle name="1_total_총괄내역0518" xfId="869" xr:uid="{00000000-0005-0000-0000-00001B040000}"/>
    <cellStyle name="1_total_총괄내역0518_견적서(대웅제약향남공장-제조공장 바닥도장공사)" xfId="870" xr:uid="{00000000-0005-0000-0000-00001C040000}"/>
    <cellStyle name="1_total_총괄내역0518_견적서(대웅제약향남공장-제조공장 바닥도장공사)_견적서(기업은행-동수원지점 방수공사)" xfId="871" xr:uid="{00000000-0005-0000-0000-00001D040000}"/>
    <cellStyle name="1_total_총괄내역0518_견적서(대웅제약향남공장-제조공장 바닥도장공사)_견적서(대웅제약향남공장-제조공장 바닥도장공사)" xfId="872" xr:uid="{00000000-0005-0000-0000-00001E040000}"/>
    <cellStyle name="1_total_총괄내역0518_견적서(대웅제약향남공장-제조공장 바닥도장공사)_견적서(대웅제약향남공장-제조공장 바닥도장공사)_견적서(기업은행-동수원지점 방수공사)" xfId="873" xr:uid="{00000000-0005-0000-0000-00001F040000}"/>
    <cellStyle name="1_total_총괄내역0518_견적서(대웅제약향남공장-제조공장 바닥도장공사)_견적서(대웅제약향남공장-제조공장 바닥도장공사)_동수원지점 방수공사" xfId="874" xr:uid="{00000000-0005-0000-0000-000020040000}"/>
    <cellStyle name="1_total_총괄내역0518_견적서(대웅제약향남공장-제조공장 바닥도장공사)_동수원지점 방수공사" xfId="875" xr:uid="{00000000-0005-0000-0000-000021040000}"/>
    <cellStyle name="1_total_총괄내역0518_계약내역서(구로동지점 방수공사)" xfId="876" xr:uid="{00000000-0005-0000-0000-000022040000}"/>
    <cellStyle name="1_total_총괄내역0518_계약내역서(구로동지점 방수공사)_견적서(기업은행-동수원지점 방수공사)" xfId="877" xr:uid="{00000000-0005-0000-0000-000023040000}"/>
    <cellStyle name="1_total_총괄내역0518_계약내역서(구로동지점 방수공사)_동수원지점 방수공사" xfId="878" xr:uid="{00000000-0005-0000-0000-000024040000}"/>
    <cellStyle name="1_total_총괄내역0518_광화문AV 내역서_20060116" xfId="879" xr:uid="{00000000-0005-0000-0000-000025040000}"/>
    <cellStyle name="1_total_총괄내역0518_광화문AV 내역서_20060116_견적서(대웅제약향남공장-제조공장 바닥도장공사)" xfId="880" xr:uid="{00000000-0005-0000-0000-000026040000}"/>
    <cellStyle name="1_total_총괄내역0518_광화문AV 내역서_20060116_견적서(대웅제약향남공장-제조공장 바닥도장공사)_견적서(기업은행-동수원지점 방수공사)" xfId="881" xr:uid="{00000000-0005-0000-0000-000027040000}"/>
    <cellStyle name="1_total_총괄내역0518_광화문AV 내역서_20060116_견적서(대웅제약향남공장-제조공장 바닥도장공사)_견적서(대웅제약향남공장-제조공장 바닥도장공사)" xfId="882" xr:uid="{00000000-0005-0000-0000-000028040000}"/>
    <cellStyle name="1_total_총괄내역0518_광화문AV 내역서_20060116_견적서(대웅제약향남공장-제조공장 바닥도장공사)_견적서(대웅제약향남공장-제조공장 바닥도장공사)_견적서(기업은행-동수원지점 방수공사)" xfId="883" xr:uid="{00000000-0005-0000-0000-000029040000}"/>
    <cellStyle name="1_total_총괄내역0518_광화문AV 내역서_20060116_견적서(대웅제약향남공장-제조공장 바닥도장공사)_견적서(대웅제약향남공장-제조공장 바닥도장공사)_동수원지점 방수공사" xfId="884" xr:uid="{00000000-0005-0000-0000-00002A040000}"/>
    <cellStyle name="1_total_총괄내역0518_광화문AV 내역서_20060116_견적서(대웅제약향남공장-제조공장 바닥도장공사)_동수원지점 방수공사" xfId="885" xr:uid="{00000000-0005-0000-0000-00002B040000}"/>
    <cellStyle name="1_total_총괄내역0518_광화문AV 내역서_20060116_계약내역서(구로동지점 방수공사)" xfId="886" xr:uid="{00000000-0005-0000-0000-00002C040000}"/>
    <cellStyle name="1_total_총괄내역0518_광화문AV 내역서_20060116_계약내역서(구로동지점 방수공사)_견적서(기업은행-동수원지점 방수공사)" xfId="887" xr:uid="{00000000-0005-0000-0000-00002D040000}"/>
    <cellStyle name="1_total_총괄내역0518_광화문AV 내역서_20060116_계약내역서(구로동지점 방수공사)_동수원지점 방수공사" xfId="888" xr:uid="{00000000-0005-0000-0000-00002E040000}"/>
    <cellStyle name="1_total_총괄내역0518_내역서" xfId="889" xr:uid="{00000000-0005-0000-0000-00002F040000}"/>
    <cellStyle name="1_total_총괄내역0518_내역서_견적서(대웅제약향남공장-제조공장 바닥도장공사)" xfId="890" xr:uid="{00000000-0005-0000-0000-000030040000}"/>
    <cellStyle name="1_total_총괄내역0518_내역서_견적서(대웅제약향남공장-제조공장 바닥도장공사)_견적서(기업은행-동수원지점 방수공사)" xfId="891" xr:uid="{00000000-0005-0000-0000-000031040000}"/>
    <cellStyle name="1_total_총괄내역0518_내역서_견적서(대웅제약향남공장-제조공장 바닥도장공사)_견적서(대웅제약향남공장-제조공장 바닥도장공사)" xfId="892" xr:uid="{00000000-0005-0000-0000-000032040000}"/>
    <cellStyle name="1_total_총괄내역0518_내역서_견적서(대웅제약향남공장-제조공장 바닥도장공사)_견적서(대웅제약향남공장-제조공장 바닥도장공사)_견적서(기업은행-동수원지점 방수공사)" xfId="893" xr:uid="{00000000-0005-0000-0000-000033040000}"/>
    <cellStyle name="1_total_총괄내역0518_내역서_견적서(대웅제약향남공장-제조공장 바닥도장공사)_견적서(대웅제약향남공장-제조공장 바닥도장공사)_동수원지점 방수공사" xfId="894" xr:uid="{00000000-0005-0000-0000-000034040000}"/>
    <cellStyle name="1_total_총괄내역0518_내역서_견적서(대웅제약향남공장-제조공장 바닥도장공사)_동수원지점 방수공사" xfId="895" xr:uid="{00000000-0005-0000-0000-000035040000}"/>
    <cellStyle name="1_total_총괄내역0518_내역서_계약내역서(구로동지점 방수공사)" xfId="896" xr:uid="{00000000-0005-0000-0000-000036040000}"/>
    <cellStyle name="1_total_총괄내역0518_내역서_계약내역서(구로동지점 방수공사)_견적서(기업은행-동수원지점 방수공사)" xfId="897" xr:uid="{00000000-0005-0000-0000-000037040000}"/>
    <cellStyle name="1_total_총괄내역0518_내역서_계약내역서(구로동지점 방수공사)_동수원지점 방수공사" xfId="898" xr:uid="{00000000-0005-0000-0000-000038040000}"/>
    <cellStyle name="1_total_총괄내역0518_수도권매립지" xfId="899" xr:uid="{00000000-0005-0000-0000-000039040000}"/>
    <cellStyle name="1_total_총괄내역0518_수도권매립지_견적서(대웅제약향남공장-제조공장 바닥도장공사)" xfId="900" xr:uid="{00000000-0005-0000-0000-00003A040000}"/>
    <cellStyle name="1_total_총괄내역0518_수도권매립지_견적서(대웅제약향남공장-제조공장 바닥도장공사)_견적서(기업은행-동수원지점 방수공사)" xfId="901" xr:uid="{00000000-0005-0000-0000-00003B040000}"/>
    <cellStyle name="1_total_총괄내역0518_수도권매립지_견적서(대웅제약향남공장-제조공장 바닥도장공사)_견적서(대웅제약향남공장-제조공장 바닥도장공사)" xfId="902" xr:uid="{00000000-0005-0000-0000-00003C040000}"/>
    <cellStyle name="1_total_총괄내역0518_수도권매립지_견적서(대웅제약향남공장-제조공장 바닥도장공사)_견적서(대웅제약향남공장-제조공장 바닥도장공사)_견적서(기업은행-동수원지점 방수공사)" xfId="903" xr:uid="{00000000-0005-0000-0000-00003D040000}"/>
    <cellStyle name="1_total_총괄내역0518_수도권매립지_견적서(대웅제약향남공장-제조공장 바닥도장공사)_견적서(대웅제약향남공장-제조공장 바닥도장공사)_동수원지점 방수공사" xfId="904" xr:uid="{00000000-0005-0000-0000-00003E040000}"/>
    <cellStyle name="1_total_총괄내역0518_수도권매립지_견적서(대웅제약향남공장-제조공장 바닥도장공사)_동수원지점 방수공사" xfId="905" xr:uid="{00000000-0005-0000-0000-00003F040000}"/>
    <cellStyle name="1_total_총괄내역0518_수도권매립지_계약내역서(구로동지점 방수공사)" xfId="906" xr:uid="{00000000-0005-0000-0000-000040040000}"/>
    <cellStyle name="1_total_총괄내역0518_수도권매립지_계약내역서(구로동지점 방수공사)_견적서(기업은행-동수원지점 방수공사)" xfId="907" xr:uid="{00000000-0005-0000-0000-000041040000}"/>
    <cellStyle name="1_total_총괄내역0518_수도권매립지_계약내역서(구로동지점 방수공사)_동수원지점 방수공사" xfId="908" xr:uid="{00000000-0005-0000-0000-000042040000}"/>
    <cellStyle name="1_total_총괄내역0518_수도권매립지_광화문AV 내역서_20060116" xfId="909" xr:uid="{00000000-0005-0000-0000-000043040000}"/>
    <cellStyle name="1_total_총괄내역0518_수도권매립지_광화문AV 내역서_20060116_견적서(대웅제약향남공장-제조공장 바닥도장공사)" xfId="910" xr:uid="{00000000-0005-0000-0000-000044040000}"/>
    <cellStyle name="1_total_총괄내역0518_수도권매립지_광화문AV 내역서_20060116_견적서(대웅제약향남공장-제조공장 바닥도장공사)_견적서(기업은행-동수원지점 방수공사)" xfId="911" xr:uid="{00000000-0005-0000-0000-000045040000}"/>
    <cellStyle name="1_total_총괄내역0518_수도권매립지_광화문AV 내역서_20060116_견적서(대웅제약향남공장-제조공장 바닥도장공사)_견적서(대웅제약향남공장-제조공장 바닥도장공사)" xfId="912" xr:uid="{00000000-0005-0000-0000-000046040000}"/>
    <cellStyle name="1_total_총괄내역0518_수도권매립지_광화문AV 내역서_20060116_견적서(대웅제약향남공장-제조공장 바닥도장공사)_견적서(대웅제약향남공장-제조공장 바닥도장공사)_견적서(기업은행-동수원지점 방수공사)" xfId="913" xr:uid="{00000000-0005-0000-0000-000047040000}"/>
    <cellStyle name="1_total_총괄내역0518_수도권매립지_광화문AV 내역서_20060116_견적서(대웅제약향남공장-제조공장 바닥도장공사)_견적서(대웅제약향남공장-제조공장 바닥도장공사)_동수원지점 방수공사" xfId="914" xr:uid="{00000000-0005-0000-0000-000048040000}"/>
    <cellStyle name="1_total_총괄내역0518_수도권매립지_광화문AV 내역서_20060116_견적서(대웅제약향남공장-제조공장 바닥도장공사)_동수원지점 방수공사" xfId="915" xr:uid="{00000000-0005-0000-0000-000049040000}"/>
    <cellStyle name="1_total_총괄내역0518_수도권매립지_광화문AV 내역서_20060116_계약내역서(구로동지점 방수공사)" xfId="916" xr:uid="{00000000-0005-0000-0000-00004A040000}"/>
    <cellStyle name="1_total_총괄내역0518_수도권매립지_광화문AV 내역서_20060116_계약내역서(구로동지점 방수공사)_견적서(기업은행-동수원지점 방수공사)" xfId="917" xr:uid="{00000000-0005-0000-0000-00004B040000}"/>
    <cellStyle name="1_total_총괄내역0518_수도권매립지_광화문AV 내역서_20060116_계약내역서(구로동지점 방수공사)_동수원지점 방수공사" xfId="918" xr:uid="{00000000-0005-0000-0000-00004C040000}"/>
    <cellStyle name="1_total_총괄내역0518_수도권매립지_내역서" xfId="919" xr:uid="{00000000-0005-0000-0000-00004D040000}"/>
    <cellStyle name="1_total_총괄내역0518_수도권매립지_내역서_견적서(대웅제약향남공장-제조공장 바닥도장공사)" xfId="920" xr:uid="{00000000-0005-0000-0000-00004E040000}"/>
    <cellStyle name="1_total_총괄내역0518_수도권매립지_내역서_견적서(대웅제약향남공장-제조공장 바닥도장공사)_견적서(기업은행-동수원지점 방수공사)" xfId="921" xr:uid="{00000000-0005-0000-0000-00004F040000}"/>
    <cellStyle name="1_total_총괄내역0518_수도권매립지_내역서_견적서(대웅제약향남공장-제조공장 바닥도장공사)_견적서(대웅제약향남공장-제조공장 바닥도장공사)" xfId="922" xr:uid="{00000000-0005-0000-0000-000050040000}"/>
    <cellStyle name="1_total_총괄내역0518_수도권매립지_내역서_견적서(대웅제약향남공장-제조공장 바닥도장공사)_견적서(대웅제약향남공장-제조공장 바닥도장공사)_견적서(기업은행-동수원지점 방수공사)" xfId="923" xr:uid="{00000000-0005-0000-0000-000051040000}"/>
    <cellStyle name="1_total_총괄내역0518_수도권매립지_내역서_견적서(대웅제약향남공장-제조공장 바닥도장공사)_견적서(대웅제약향남공장-제조공장 바닥도장공사)_동수원지점 방수공사" xfId="924" xr:uid="{00000000-0005-0000-0000-000052040000}"/>
    <cellStyle name="1_total_총괄내역0518_수도권매립지_내역서_견적서(대웅제약향남공장-제조공장 바닥도장공사)_동수원지점 방수공사" xfId="925" xr:uid="{00000000-0005-0000-0000-000053040000}"/>
    <cellStyle name="1_total_총괄내역0518_수도권매립지_내역서_계약내역서(구로동지점 방수공사)" xfId="926" xr:uid="{00000000-0005-0000-0000-000054040000}"/>
    <cellStyle name="1_total_총괄내역0518_수도권매립지_내역서_계약내역서(구로동지점 방수공사)_견적서(기업은행-동수원지점 방수공사)" xfId="927" xr:uid="{00000000-0005-0000-0000-000055040000}"/>
    <cellStyle name="1_total_총괄내역0518_수도권매립지_내역서_계약내역서(구로동지점 방수공사)_동수원지점 방수공사" xfId="928" xr:uid="{00000000-0005-0000-0000-000056040000}"/>
    <cellStyle name="1_total_총괄내역0518_일위대가" xfId="929" xr:uid="{00000000-0005-0000-0000-000057040000}"/>
    <cellStyle name="1_total_총괄내역0518_일위대가_견적서(대웅제약향남공장-제조공장 바닥도장공사)" xfId="930" xr:uid="{00000000-0005-0000-0000-000058040000}"/>
    <cellStyle name="1_total_총괄내역0518_일위대가_견적서(대웅제약향남공장-제조공장 바닥도장공사)_견적서(기업은행-동수원지점 방수공사)" xfId="931" xr:uid="{00000000-0005-0000-0000-000059040000}"/>
    <cellStyle name="1_total_총괄내역0518_일위대가_견적서(대웅제약향남공장-제조공장 바닥도장공사)_견적서(대웅제약향남공장-제조공장 바닥도장공사)" xfId="932" xr:uid="{00000000-0005-0000-0000-00005A040000}"/>
    <cellStyle name="1_total_총괄내역0518_일위대가_견적서(대웅제약향남공장-제조공장 바닥도장공사)_견적서(대웅제약향남공장-제조공장 바닥도장공사)_견적서(기업은행-동수원지점 방수공사)" xfId="933" xr:uid="{00000000-0005-0000-0000-00005B040000}"/>
    <cellStyle name="1_total_총괄내역0518_일위대가_견적서(대웅제약향남공장-제조공장 바닥도장공사)_견적서(대웅제약향남공장-제조공장 바닥도장공사)_동수원지점 방수공사" xfId="934" xr:uid="{00000000-0005-0000-0000-00005C040000}"/>
    <cellStyle name="1_total_총괄내역0518_일위대가_견적서(대웅제약향남공장-제조공장 바닥도장공사)_동수원지점 방수공사" xfId="935" xr:uid="{00000000-0005-0000-0000-00005D040000}"/>
    <cellStyle name="1_total_총괄내역0518_일위대가_계약내역서(구로동지점 방수공사)" xfId="936" xr:uid="{00000000-0005-0000-0000-00005E040000}"/>
    <cellStyle name="1_total_총괄내역0518_일위대가_계약내역서(구로동지점 방수공사)_견적서(기업은행-동수원지점 방수공사)" xfId="937" xr:uid="{00000000-0005-0000-0000-00005F040000}"/>
    <cellStyle name="1_total_총괄내역0518_일위대가_계약내역서(구로동지점 방수공사)_동수원지점 방수공사" xfId="938" xr:uid="{00000000-0005-0000-0000-000060040000}"/>
    <cellStyle name="1_total_총괄내역0518_일위대가_광화문AV 내역서_20060116" xfId="939" xr:uid="{00000000-0005-0000-0000-000061040000}"/>
    <cellStyle name="1_total_총괄내역0518_일위대가_광화문AV 내역서_20060116_견적서(대웅제약향남공장-제조공장 바닥도장공사)" xfId="940" xr:uid="{00000000-0005-0000-0000-000062040000}"/>
    <cellStyle name="1_total_총괄내역0518_일위대가_광화문AV 내역서_20060116_견적서(대웅제약향남공장-제조공장 바닥도장공사)_견적서(기업은행-동수원지점 방수공사)" xfId="941" xr:uid="{00000000-0005-0000-0000-000063040000}"/>
    <cellStyle name="1_total_총괄내역0518_일위대가_광화문AV 내역서_20060116_견적서(대웅제약향남공장-제조공장 바닥도장공사)_견적서(대웅제약향남공장-제조공장 바닥도장공사)" xfId="942" xr:uid="{00000000-0005-0000-0000-000064040000}"/>
    <cellStyle name="1_total_총괄내역0518_일위대가_광화문AV 내역서_20060116_견적서(대웅제약향남공장-제조공장 바닥도장공사)_견적서(대웅제약향남공장-제조공장 바닥도장공사)_견적서(기업은행-동수원지점 방수공사)" xfId="943" xr:uid="{00000000-0005-0000-0000-000065040000}"/>
    <cellStyle name="1_total_총괄내역0518_일위대가_광화문AV 내역서_20060116_견적서(대웅제약향남공장-제조공장 바닥도장공사)_견적서(대웅제약향남공장-제조공장 바닥도장공사)_동수원지점 방수공사" xfId="944" xr:uid="{00000000-0005-0000-0000-000066040000}"/>
    <cellStyle name="1_total_총괄내역0518_일위대가_광화문AV 내역서_20060116_견적서(대웅제약향남공장-제조공장 바닥도장공사)_동수원지점 방수공사" xfId="945" xr:uid="{00000000-0005-0000-0000-000067040000}"/>
    <cellStyle name="1_total_총괄내역0518_일위대가_광화문AV 내역서_20060116_계약내역서(구로동지점 방수공사)" xfId="946" xr:uid="{00000000-0005-0000-0000-000068040000}"/>
    <cellStyle name="1_total_총괄내역0518_일위대가_광화문AV 내역서_20060116_계약내역서(구로동지점 방수공사)_견적서(기업은행-동수원지점 방수공사)" xfId="947" xr:uid="{00000000-0005-0000-0000-000069040000}"/>
    <cellStyle name="1_total_총괄내역0518_일위대가_광화문AV 내역서_20060116_계약내역서(구로동지점 방수공사)_동수원지점 방수공사" xfId="948" xr:uid="{00000000-0005-0000-0000-00006A040000}"/>
    <cellStyle name="1_total_총괄내역0518_일위대가_내역서" xfId="949" xr:uid="{00000000-0005-0000-0000-00006B040000}"/>
    <cellStyle name="1_total_총괄내역0518_일위대가_내역서_견적서(대웅제약향남공장-제조공장 바닥도장공사)" xfId="950" xr:uid="{00000000-0005-0000-0000-00006C040000}"/>
    <cellStyle name="1_total_총괄내역0518_일위대가_내역서_견적서(대웅제약향남공장-제조공장 바닥도장공사)_견적서(기업은행-동수원지점 방수공사)" xfId="951" xr:uid="{00000000-0005-0000-0000-00006D040000}"/>
    <cellStyle name="1_total_총괄내역0518_일위대가_내역서_견적서(대웅제약향남공장-제조공장 바닥도장공사)_견적서(대웅제약향남공장-제조공장 바닥도장공사)" xfId="952" xr:uid="{00000000-0005-0000-0000-00006E040000}"/>
    <cellStyle name="1_total_총괄내역0518_일위대가_내역서_견적서(대웅제약향남공장-제조공장 바닥도장공사)_견적서(대웅제약향남공장-제조공장 바닥도장공사)_견적서(기업은행-동수원지점 방수공사)" xfId="953" xr:uid="{00000000-0005-0000-0000-00006F040000}"/>
    <cellStyle name="1_total_총괄내역0518_일위대가_내역서_견적서(대웅제약향남공장-제조공장 바닥도장공사)_견적서(대웅제약향남공장-제조공장 바닥도장공사)_동수원지점 방수공사" xfId="954" xr:uid="{00000000-0005-0000-0000-000070040000}"/>
    <cellStyle name="1_total_총괄내역0518_일위대가_내역서_견적서(대웅제약향남공장-제조공장 바닥도장공사)_동수원지점 방수공사" xfId="955" xr:uid="{00000000-0005-0000-0000-000071040000}"/>
    <cellStyle name="1_total_총괄내역0518_일위대가_내역서_계약내역서(구로동지점 방수공사)" xfId="956" xr:uid="{00000000-0005-0000-0000-000072040000}"/>
    <cellStyle name="1_total_총괄내역0518_일위대가_내역서_계약내역서(구로동지점 방수공사)_견적서(기업은행-동수원지점 방수공사)" xfId="957" xr:uid="{00000000-0005-0000-0000-000073040000}"/>
    <cellStyle name="1_total_총괄내역0518_일위대가_내역서_계약내역서(구로동지점 방수공사)_동수원지점 방수공사" xfId="958" xr:uid="{00000000-0005-0000-0000-000074040000}"/>
    <cellStyle name="1_total_총괄내역0518_자재단가표" xfId="959" xr:uid="{00000000-0005-0000-0000-000075040000}"/>
    <cellStyle name="1_total_총괄내역0518_자재단가표_견적서(대웅제약향남공장-제조공장 바닥도장공사)" xfId="960" xr:uid="{00000000-0005-0000-0000-000076040000}"/>
    <cellStyle name="1_total_총괄내역0518_자재단가표_견적서(대웅제약향남공장-제조공장 바닥도장공사)_견적서(기업은행-동수원지점 방수공사)" xfId="961" xr:uid="{00000000-0005-0000-0000-000077040000}"/>
    <cellStyle name="1_total_총괄내역0518_자재단가표_견적서(대웅제약향남공장-제조공장 바닥도장공사)_견적서(대웅제약향남공장-제조공장 바닥도장공사)" xfId="962" xr:uid="{00000000-0005-0000-0000-000078040000}"/>
    <cellStyle name="1_total_총괄내역0518_자재단가표_견적서(대웅제약향남공장-제조공장 바닥도장공사)_견적서(대웅제약향남공장-제조공장 바닥도장공사)_견적서(기업은행-동수원지점 방수공사)" xfId="963" xr:uid="{00000000-0005-0000-0000-000079040000}"/>
    <cellStyle name="1_total_총괄내역0518_자재단가표_견적서(대웅제약향남공장-제조공장 바닥도장공사)_견적서(대웅제약향남공장-제조공장 바닥도장공사)_동수원지점 방수공사" xfId="964" xr:uid="{00000000-0005-0000-0000-00007A040000}"/>
    <cellStyle name="1_total_총괄내역0518_자재단가표_견적서(대웅제약향남공장-제조공장 바닥도장공사)_동수원지점 방수공사" xfId="965" xr:uid="{00000000-0005-0000-0000-00007B040000}"/>
    <cellStyle name="1_total_총괄내역0518_자재단가표_계약내역서(구로동지점 방수공사)" xfId="966" xr:uid="{00000000-0005-0000-0000-00007C040000}"/>
    <cellStyle name="1_total_총괄내역0518_자재단가표_계약내역서(구로동지점 방수공사)_견적서(기업은행-동수원지점 방수공사)" xfId="967" xr:uid="{00000000-0005-0000-0000-00007D040000}"/>
    <cellStyle name="1_total_총괄내역0518_자재단가표_계약내역서(구로동지점 방수공사)_동수원지점 방수공사" xfId="968" xr:uid="{00000000-0005-0000-0000-00007E040000}"/>
    <cellStyle name="1_total_총괄내역0518_자재단가표_광화문AV 내역서_20060116" xfId="969" xr:uid="{00000000-0005-0000-0000-00007F040000}"/>
    <cellStyle name="1_total_총괄내역0518_자재단가표_광화문AV 내역서_20060116_견적서(대웅제약향남공장-제조공장 바닥도장공사)" xfId="970" xr:uid="{00000000-0005-0000-0000-000080040000}"/>
    <cellStyle name="1_total_총괄내역0518_자재단가표_광화문AV 내역서_20060116_견적서(대웅제약향남공장-제조공장 바닥도장공사)_견적서(기업은행-동수원지점 방수공사)" xfId="971" xr:uid="{00000000-0005-0000-0000-000081040000}"/>
    <cellStyle name="1_total_총괄내역0518_자재단가표_광화문AV 내역서_20060116_견적서(대웅제약향남공장-제조공장 바닥도장공사)_견적서(대웅제약향남공장-제조공장 바닥도장공사)" xfId="972" xr:uid="{00000000-0005-0000-0000-000082040000}"/>
    <cellStyle name="1_total_총괄내역0518_자재단가표_광화문AV 내역서_20060116_견적서(대웅제약향남공장-제조공장 바닥도장공사)_견적서(대웅제약향남공장-제조공장 바닥도장공사)_견적서(기업은행-동수원지점 방수공사)" xfId="973" xr:uid="{00000000-0005-0000-0000-000083040000}"/>
    <cellStyle name="1_total_총괄내역0518_자재단가표_광화문AV 내역서_20060116_견적서(대웅제약향남공장-제조공장 바닥도장공사)_견적서(대웅제약향남공장-제조공장 바닥도장공사)_동수원지점 방수공사" xfId="974" xr:uid="{00000000-0005-0000-0000-000084040000}"/>
    <cellStyle name="1_total_총괄내역0518_자재단가표_광화문AV 내역서_20060116_견적서(대웅제약향남공장-제조공장 바닥도장공사)_동수원지점 방수공사" xfId="975" xr:uid="{00000000-0005-0000-0000-000085040000}"/>
    <cellStyle name="1_total_총괄내역0518_자재단가표_광화문AV 내역서_20060116_계약내역서(구로동지점 방수공사)" xfId="976" xr:uid="{00000000-0005-0000-0000-000086040000}"/>
    <cellStyle name="1_total_총괄내역0518_자재단가표_광화문AV 내역서_20060116_계약내역서(구로동지점 방수공사)_견적서(기업은행-동수원지점 방수공사)" xfId="977" xr:uid="{00000000-0005-0000-0000-000087040000}"/>
    <cellStyle name="1_total_총괄내역0518_자재단가표_광화문AV 내역서_20060116_계약내역서(구로동지점 방수공사)_동수원지점 방수공사" xfId="978" xr:uid="{00000000-0005-0000-0000-000088040000}"/>
    <cellStyle name="1_total_총괄내역0518_자재단가표_내역서" xfId="979" xr:uid="{00000000-0005-0000-0000-000089040000}"/>
    <cellStyle name="1_total_총괄내역0518_자재단가표_내역서_견적서(대웅제약향남공장-제조공장 바닥도장공사)" xfId="980" xr:uid="{00000000-0005-0000-0000-00008A040000}"/>
    <cellStyle name="1_total_총괄내역0518_자재단가표_내역서_견적서(대웅제약향남공장-제조공장 바닥도장공사)_견적서(기업은행-동수원지점 방수공사)" xfId="981" xr:uid="{00000000-0005-0000-0000-00008B040000}"/>
    <cellStyle name="1_total_총괄내역0518_자재단가표_내역서_견적서(대웅제약향남공장-제조공장 바닥도장공사)_견적서(대웅제약향남공장-제조공장 바닥도장공사)" xfId="982" xr:uid="{00000000-0005-0000-0000-00008C040000}"/>
    <cellStyle name="1_total_총괄내역0518_자재단가표_내역서_견적서(대웅제약향남공장-제조공장 바닥도장공사)_견적서(대웅제약향남공장-제조공장 바닥도장공사)_견적서(기업은행-동수원지점 방수공사)" xfId="983" xr:uid="{00000000-0005-0000-0000-00008D040000}"/>
    <cellStyle name="1_total_총괄내역0518_자재단가표_내역서_견적서(대웅제약향남공장-제조공장 바닥도장공사)_견적서(대웅제약향남공장-제조공장 바닥도장공사)_동수원지점 방수공사" xfId="984" xr:uid="{00000000-0005-0000-0000-00008E040000}"/>
    <cellStyle name="1_total_총괄내역0518_자재단가표_내역서_견적서(대웅제약향남공장-제조공장 바닥도장공사)_동수원지점 방수공사" xfId="985" xr:uid="{00000000-0005-0000-0000-00008F040000}"/>
    <cellStyle name="1_total_총괄내역0518_자재단가표_내역서_계약내역서(구로동지점 방수공사)" xfId="986" xr:uid="{00000000-0005-0000-0000-000090040000}"/>
    <cellStyle name="1_total_총괄내역0518_자재단가표_내역서_계약내역서(구로동지점 방수공사)_견적서(기업은행-동수원지점 방수공사)" xfId="987" xr:uid="{00000000-0005-0000-0000-000091040000}"/>
    <cellStyle name="1_total_총괄내역0518_자재단가표_내역서_계약내역서(구로동지점 방수공사)_동수원지점 방수공사" xfId="988" xr:uid="{00000000-0005-0000-0000-000092040000}"/>
    <cellStyle name="1_total_총괄내역0518_장안초등학교내역0814" xfId="989" xr:uid="{00000000-0005-0000-0000-000093040000}"/>
    <cellStyle name="1_total_총괄내역0518_장안초등학교내역0814_견적서(대웅제약향남공장-제조공장 바닥도장공사)" xfId="990" xr:uid="{00000000-0005-0000-0000-000094040000}"/>
    <cellStyle name="1_total_총괄내역0518_장안초등학교내역0814_견적서(대웅제약향남공장-제조공장 바닥도장공사)_견적서(기업은행-동수원지점 방수공사)" xfId="991" xr:uid="{00000000-0005-0000-0000-000095040000}"/>
    <cellStyle name="1_total_총괄내역0518_장안초등학교내역0814_견적서(대웅제약향남공장-제조공장 바닥도장공사)_견적서(대웅제약향남공장-제조공장 바닥도장공사)" xfId="992" xr:uid="{00000000-0005-0000-0000-000096040000}"/>
    <cellStyle name="1_total_총괄내역0518_장안초등학교내역0814_견적서(대웅제약향남공장-제조공장 바닥도장공사)_견적서(대웅제약향남공장-제조공장 바닥도장공사)_견적서(기업은행-동수원지점 방수공사)" xfId="993" xr:uid="{00000000-0005-0000-0000-000097040000}"/>
    <cellStyle name="1_total_총괄내역0518_장안초등학교내역0814_견적서(대웅제약향남공장-제조공장 바닥도장공사)_견적서(대웅제약향남공장-제조공장 바닥도장공사)_동수원지점 방수공사" xfId="994" xr:uid="{00000000-0005-0000-0000-000098040000}"/>
    <cellStyle name="1_total_총괄내역0518_장안초등학교내역0814_견적서(대웅제약향남공장-제조공장 바닥도장공사)_동수원지점 방수공사" xfId="995" xr:uid="{00000000-0005-0000-0000-000099040000}"/>
    <cellStyle name="1_total_총괄내역0518_장안초등학교내역0814_계약내역서(구로동지점 방수공사)" xfId="996" xr:uid="{00000000-0005-0000-0000-00009A040000}"/>
    <cellStyle name="1_total_총괄내역0518_장안초등학교내역0814_계약내역서(구로동지점 방수공사)_견적서(기업은행-동수원지점 방수공사)" xfId="997" xr:uid="{00000000-0005-0000-0000-00009B040000}"/>
    <cellStyle name="1_total_총괄내역0518_장안초등학교내역0814_계약내역서(구로동지점 방수공사)_동수원지점 방수공사" xfId="998" xr:uid="{00000000-0005-0000-0000-00009C040000}"/>
    <cellStyle name="1_total_총괄내역0518_장안초등학교내역0814_광화문AV 내역서_20060116" xfId="999" xr:uid="{00000000-0005-0000-0000-00009D040000}"/>
    <cellStyle name="1_total_총괄내역0518_장안초등학교내역0814_광화문AV 내역서_20060116_견적서(대웅제약향남공장-제조공장 바닥도장공사)" xfId="1000" xr:uid="{00000000-0005-0000-0000-00009E040000}"/>
    <cellStyle name="1_total_총괄내역0518_장안초등학교내역0814_광화문AV 내역서_20060116_견적서(대웅제약향남공장-제조공장 바닥도장공사)_견적서(기업은행-동수원지점 방수공사)" xfId="1001" xr:uid="{00000000-0005-0000-0000-00009F040000}"/>
    <cellStyle name="1_total_총괄내역0518_장안초등학교내역0814_광화문AV 내역서_20060116_견적서(대웅제약향남공장-제조공장 바닥도장공사)_견적서(대웅제약향남공장-제조공장 바닥도장공사)" xfId="1002" xr:uid="{00000000-0005-0000-0000-0000A0040000}"/>
    <cellStyle name="1_total_총괄내역0518_장안초등학교내역0814_광화문AV 내역서_20060116_견적서(대웅제약향남공장-제조공장 바닥도장공사)_견적서(대웅제약향남공장-제조공장 바닥도장공사)_견적서(기업은행-동수원지점 방수공사)" xfId="1003" xr:uid="{00000000-0005-0000-0000-0000A1040000}"/>
    <cellStyle name="1_total_총괄내역0518_장안초등학교내역0814_광화문AV 내역서_20060116_견적서(대웅제약향남공장-제조공장 바닥도장공사)_견적서(대웅제약향남공장-제조공장 바닥도장공사)_동수원지점 방수공사" xfId="1004" xr:uid="{00000000-0005-0000-0000-0000A2040000}"/>
    <cellStyle name="1_total_총괄내역0518_장안초등학교내역0814_광화문AV 내역서_20060116_견적서(대웅제약향남공장-제조공장 바닥도장공사)_동수원지점 방수공사" xfId="1005" xr:uid="{00000000-0005-0000-0000-0000A3040000}"/>
    <cellStyle name="1_total_총괄내역0518_장안초등학교내역0814_광화문AV 내역서_20060116_계약내역서(구로동지점 방수공사)" xfId="1006" xr:uid="{00000000-0005-0000-0000-0000A4040000}"/>
    <cellStyle name="1_total_총괄내역0518_장안초등학교내역0814_광화문AV 내역서_20060116_계약내역서(구로동지점 방수공사)_견적서(기업은행-동수원지점 방수공사)" xfId="1007" xr:uid="{00000000-0005-0000-0000-0000A5040000}"/>
    <cellStyle name="1_total_총괄내역0518_장안초등학교내역0814_광화문AV 내역서_20060116_계약내역서(구로동지점 방수공사)_동수원지점 방수공사" xfId="1008" xr:uid="{00000000-0005-0000-0000-0000A6040000}"/>
    <cellStyle name="1_total_총괄내역0518_장안초등학교내역0814_내역서" xfId="1009" xr:uid="{00000000-0005-0000-0000-0000A7040000}"/>
    <cellStyle name="1_total_총괄내역0518_장안초등학교내역0814_내역서_견적서(대웅제약향남공장-제조공장 바닥도장공사)" xfId="1010" xr:uid="{00000000-0005-0000-0000-0000A8040000}"/>
    <cellStyle name="1_total_총괄내역0518_장안초등학교내역0814_내역서_견적서(대웅제약향남공장-제조공장 바닥도장공사)_견적서(기업은행-동수원지점 방수공사)" xfId="1011" xr:uid="{00000000-0005-0000-0000-0000A9040000}"/>
    <cellStyle name="1_total_총괄내역0518_장안초등학교내역0814_내역서_견적서(대웅제약향남공장-제조공장 바닥도장공사)_견적서(대웅제약향남공장-제조공장 바닥도장공사)" xfId="1012" xr:uid="{00000000-0005-0000-0000-0000AA040000}"/>
    <cellStyle name="1_total_총괄내역0518_장안초등학교내역0814_내역서_견적서(대웅제약향남공장-제조공장 바닥도장공사)_견적서(대웅제약향남공장-제조공장 바닥도장공사)_견적서(기업은행-동수원지점 방수공사)" xfId="1013" xr:uid="{00000000-0005-0000-0000-0000AB040000}"/>
    <cellStyle name="1_total_총괄내역0518_장안초등학교내역0814_내역서_견적서(대웅제약향남공장-제조공장 바닥도장공사)_견적서(대웅제약향남공장-제조공장 바닥도장공사)_동수원지점 방수공사" xfId="1014" xr:uid="{00000000-0005-0000-0000-0000AC040000}"/>
    <cellStyle name="1_total_총괄내역0518_장안초등학교내역0814_내역서_견적서(대웅제약향남공장-제조공장 바닥도장공사)_동수원지점 방수공사" xfId="1015" xr:uid="{00000000-0005-0000-0000-0000AD040000}"/>
    <cellStyle name="1_total_총괄내역0518_장안초등학교내역0814_내역서_계약내역서(구로동지점 방수공사)" xfId="1016" xr:uid="{00000000-0005-0000-0000-0000AE040000}"/>
    <cellStyle name="1_total_총괄내역0518_장안초등학교내역0814_내역서_계약내역서(구로동지점 방수공사)_견적서(기업은행-동수원지점 방수공사)" xfId="1017" xr:uid="{00000000-0005-0000-0000-0000AF040000}"/>
    <cellStyle name="1_total_총괄내역0518_장안초등학교내역0814_내역서_계약내역서(구로동지점 방수공사)_동수원지점 방수공사" xfId="1018" xr:uid="{00000000-0005-0000-0000-0000B0040000}"/>
    <cellStyle name="1_total_현충묘지-예산서(조경)" xfId="1019" xr:uid="{00000000-0005-0000-0000-0000B1040000}"/>
    <cellStyle name="1_total_현충묘지-예산서(조경)_반포자이지점 신설추가공사" xfId="1020" xr:uid="{00000000-0005-0000-0000-0000B2040000}"/>
    <cellStyle name="1_total_현충묘지-예산서(조경)_예산서-엑셀변환양식100" xfId="1021" xr:uid="{00000000-0005-0000-0000-0000B3040000}"/>
    <cellStyle name="1_total_현충묘지-예산서(조경)_예산서-엑셀변환양식100_00-예산서양식100" xfId="1022" xr:uid="{00000000-0005-0000-0000-0000B4040000}"/>
    <cellStyle name="1_total_현충묘지-예산서(조경)_예산서-엑셀변환양식100_00-예산서양식100_반포자이지점 신설추가공사" xfId="1023" xr:uid="{00000000-0005-0000-0000-0000B5040000}"/>
    <cellStyle name="1_total_현충묘지-예산서(조경)_예산서-엑셀변환양식100_반포자이지점 신설추가공사" xfId="1024" xr:uid="{00000000-0005-0000-0000-0000B6040000}"/>
    <cellStyle name="1_tree" xfId="1025" xr:uid="{00000000-0005-0000-0000-0000B7040000}"/>
    <cellStyle name="1_tree_00-예산서양식100" xfId="1026" xr:uid="{00000000-0005-0000-0000-0000B8040000}"/>
    <cellStyle name="1_tree_00-예산서양식100_반포자이지점 신설추가공사" xfId="1027" xr:uid="{00000000-0005-0000-0000-0000B9040000}"/>
    <cellStyle name="1_tree_2005년도 직포매트" xfId="3028" xr:uid="{00000000-0005-0000-0000-0000BA040000}"/>
    <cellStyle name="1_tree_견적서(대웅제약향남공장-제조공장 바닥도장공사)" xfId="1028" xr:uid="{00000000-0005-0000-0000-0000BB040000}"/>
    <cellStyle name="1_tree_견적서(대웅제약향남공장-제조공장 바닥도장공사)_견적서(기업은행-동수원지점 방수공사)" xfId="1029" xr:uid="{00000000-0005-0000-0000-0000BC040000}"/>
    <cellStyle name="1_tree_견적서(대웅제약향남공장-제조공장 바닥도장공사)_견적서(대웅제약향남공장-제조공장 바닥도장공사)" xfId="1030" xr:uid="{00000000-0005-0000-0000-0000BD040000}"/>
    <cellStyle name="1_tree_견적서(대웅제약향남공장-제조공장 바닥도장공사)_견적서(대웅제약향남공장-제조공장 바닥도장공사)_견적서(기업은행-동수원지점 방수공사)" xfId="1031" xr:uid="{00000000-0005-0000-0000-0000BE040000}"/>
    <cellStyle name="1_tree_견적서(대웅제약향남공장-제조공장 바닥도장공사)_견적서(대웅제약향남공장-제조공장 바닥도장공사)_동수원지점 방수공사" xfId="1032" xr:uid="{00000000-0005-0000-0000-0000BF040000}"/>
    <cellStyle name="1_tree_견적서(대웅제약향남공장-제조공장 바닥도장공사)_동수원지점 방수공사" xfId="1033" xr:uid="{00000000-0005-0000-0000-0000C0040000}"/>
    <cellStyle name="1_tree_계약내역서(구로동지점 방수공사)" xfId="1034" xr:uid="{00000000-0005-0000-0000-0000C1040000}"/>
    <cellStyle name="1_tree_계약내역서(구로동지점 방수공사)_견적서(기업은행-동수원지점 방수공사)" xfId="1035" xr:uid="{00000000-0005-0000-0000-0000C2040000}"/>
    <cellStyle name="1_tree_계약내역서(구로동지점 방수공사)_동수원지점 방수공사" xfId="1036" xr:uid="{00000000-0005-0000-0000-0000C3040000}"/>
    <cellStyle name="1_tree_광화문AV 내역서_20060116" xfId="1037" xr:uid="{00000000-0005-0000-0000-0000C4040000}"/>
    <cellStyle name="1_tree_광화문AV 내역서_20060116_견적서(대웅제약향남공장-제조공장 바닥도장공사)" xfId="1038" xr:uid="{00000000-0005-0000-0000-0000C5040000}"/>
    <cellStyle name="1_tree_광화문AV 내역서_20060116_견적서(대웅제약향남공장-제조공장 바닥도장공사)_견적서(기업은행-동수원지점 방수공사)" xfId="1039" xr:uid="{00000000-0005-0000-0000-0000C6040000}"/>
    <cellStyle name="1_tree_광화문AV 내역서_20060116_견적서(대웅제약향남공장-제조공장 바닥도장공사)_견적서(대웅제약향남공장-제조공장 바닥도장공사)" xfId="1040" xr:uid="{00000000-0005-0000-0000-0000C7040000}"/>
    <cellStyle name="1_tree_광화문AV 내역서_20060116_견적서(대웅제약향남공장-제조공장 바닥도장공사)_견적서(대웅제약향남공장-제조공장 바닥도장공사)_견적서(기업은행-동수원지점 방수공사)" xfId="1041" xr:uid="{00000000-0005-0000-0000-0000C8040000}"/>
    <cellStyle name="1_tree_광화문AV 내역서_20060116_견적서(대웅제약향남공장-제조공장 바닥도장공사)_견적서(대웅제약향남공장-제조공장 바닥도장공사)_동수원지점 방수공사" xfId="1042" xr:uid="{00000000-0005-0000-0000-0000C9040000}"/>
    <cellStyle name="1_tree_광화문AV 내역서_20060116_견적서(대웅제약향남공장-제조공장 바닥도장공사)_동수원지점 방수공사" xfId="1043" xr:uid="{00000000-0005-0000-0000-0000CA040000}"/>
    <cellStyle name="1_tree_광화문AV 내역서_20060116_계약내역서(구로동지점 방수공사)" xfId="1044" xr:uid="{00000000-0005-0000-0000-0000CB040000}"/>
    <cellStyle name="1_tree_광화문AV 내역서_20060116_계약내역서(구로동지점 방수공사)_견적서(기업은행-동수원지점 방수공사)" xfId="1045" xr:uid="{00000000-0005-0000-0000-0000CC040000}"/>
    <cellStyle name="1_tree_광화문AV 내역서_20060116_계약내역서(구로동지점 방수공사)_동수원지점 방수공사" xfId="1046" xr:uid="{00000000-0005-0000-0000-0000CD040000}"/>
    <cellStyle name="1_tree_구로리총괄내역" xfId="1047" xr:uid="{00000000-0005-0000-0000-0000CE040000}"/>
    <cellStyle name="1_tree_구로리총괄내역_견적서(대웅제약향남공장-제조공장 바닥도장공사)" xfId="1048" xr:uid="{00000000-0005-0000-0000-0000CF040000}"/>
    <cellStyle name="1_tree_구로리총괄내역_견적서(대웅제약향남공장-제조공장 바닥도장공사)_견적서(기업은행-동수원지점 방수공사)" xfId="1049" xr:uid="{00000000-0005-0000-0000-0000D0040000}"/>
    <cellStyle name="1_tree_구로리총괄내역_견적서(대웅제약향남공장-제조공장 바닥도장공사)_견적서(대웅제약향남공장-제조공장 바닥도장공사)" xfId="1050" xr:uid="{00000000-0005-0000-0000-0000D1040000}"/>
    <cellStyle name="1_tree_구로리총괄내역_견적서(대웅제약향남공장-제조공장 바닥도장공사)_견적서(대웅제약향남공장-제조공장 바닥도장공사)_견적서(기업은행-동수원지점 방수공사)" xfId="1051" xr:uid="{00000000-0005-0000-0000-0000D2040000}"/>
    <cellStyle name="1_tree_구로리총괄내역_견적서(대웅제약향남공장-제조공장 바닥도장공사)_견적서(대웅제약향남공장-제조공장 바닥도장공사)_동수원지점 방수공사" xfId="1052" xr:uid="{00000000-0005-0000-0000-0000D3040000}"/>
    <cellStyle name="1_tree_구로리총괄내역_견적서(대웅제약향남공장-제조공장 바닥도장공사)_동수원지점 방수공사" xfId="1053" xr:uid="{00000000-0005-0000-0000-0000D4040000}"/>
    <cellStyle name="1_tree_구로리총괄내역_계약내역서(구로동지점 방수공사)" xfId="1054" xr:uid="{00000000-0005-0000-0000-0000D5040000}"/>
    <cellStyle name="1_tree_구로리총괄내역_계약내역서(구로동지점 방수공사)_견적서(기업은행-동수원지점 방수공사)" xfId="1055" xr:uid="{00000000-0005-0000-0000-0000D6040000}"/>
    <cellStyle name="1_tree_구로리총괄내역_계약내역서(구로동지점 방수공사)_동수원지점 방수공사" xfId="1056" xr:uid="{00000000-0005-0000-0000-0000D7040000}"/>
    <cellStyle name="1_tree_구로리총괄내역_광화문AV 내역서_20060116" xfId="1057" xr:uid="{00000000-0005-0000-0000-0000D8040000}"/>
    <cellStyle name="1_tree_구로리총괄내역_광화문AV 내역서_20060116_견적서(대웅제약향남공장-제조공장 바닥도장공사)" xfId="1058" xr:uid="{00000000-0005-0000-0000-0000D9040000}"/>
    <cellStyle name="1_tree_구로리총괄내역_광화문AV 내역서_20060116_견적서(대웅제약향남공장-제조공장 바닥도장공사)_견적서(기업은행-동수원지점 방수공사)" xfId="1059" xr:uid="{00000000-0005-0000-0000-0000DA040000}"/>
    <cellStyle name="1_tree_구로리총괄내역_광화문AV 내역서_20060116_견적서(대웅제약향남공장-제조공장 바닥도장공사)_견적서(대웅제약향남공장-제조공장 바닥도장공사)" xfId="1060" xr:uid="{00000000-0005-0000-0000-0000DB040000}"/>
    <cellStyle name="1_tree_구로리총괄내역_광화문AV 내역서_20060116_견적서(대웅제약향남공장-제조공장 바닥도장공사)_견적서(대웅제약향남공장-제조공장 바닥도장공사)_견적서(기업은행-동수원지점 방수공사)" xfId="1061" xr:uid="{00000000-0005-0000-0000-0000DC040000}"/>
    <cellStyle name="1_tree_구로리총괄내역_광화문AV 내역서_20060116_견적서(대웅제약향남공장-제조공장 바닥도장공사)_견적서(대웅제약향남공장-제조공장 바닥도장공사)_동수원지점 방수공사" xfId="1062" xr:uid="{00000000-0005-0000-0000-0000DD040000}"/>
    <cellStyle name="1_tree_구로리총괄내역_광화문AV 내역서_20060116_견적서(대웅제약향남공장-제조공장 바닥도장공사)_동수원지점 방수공사" xfId="1063" xr:uid="{00000000-0005-0000-0000-0000DE040000}"/>
    <cellStyle name="1_tree_구로리총괄내역_광화문AV 내역서_20060116_계약내역서(구로동지점 방수공사)" xfId="1064" xr:uid="{00000000-0005-0000-0000-0000DF040000}"/>
    <cellStyle name="1_tree_구로리총괄내역_광화문AV 내역서_20060116_계약내역서(구로동지점 방수공사)_견적서(기업은행-동수원지점 방수공사)" xfId="1065" xr:uid="{00000000-0005-0000-0000-0000E0040000}"/>
    <cellStyle name="1_tree_구로리총괄내역_광화문AV 내역서_20060116_계약내역서(구로동지점 방수공사)_동수원지점 방수공사" xfId="1066" xr:uid="{00000000-0005-0000-0000-0000E1040000}"/>
    <cellStyle name="1_tree_구로리총괄내역_내역서" xfId="1067" xr:uid="{00000000-0005-0000-0000-0000E2040000}"/>
    <cellStyle name="1_tree_구로리총괄내역_내역서_견적서(대웅제약향남공장-제조공장 바닥도장공사)" xfId="1068" xr:uid="{00000000-0005-0000-0000-0000E3040000}"/>
    <cellStyle name="1_tree_구로리총괄내역_내역서_견적서(대웅제약향남공장-제조공장 바닥도장공사)_견적서(기업은행-동수원지점 방수공사)" xfId="1069" xr:uid="{00000000-0005-0000-0000-0000E4040000}"/>
    <cellStyle name="1_tree_구로리총괄내역_내역서_견적서(대웅제약향남공장-제조공장 바닥도장공사)_견적서(대웅제약향남공장-제조공장 바닥도장공사)" xfId="1070" xr:uid="{00000000-0005-0000-0000-0000E5040000}"/>
    <cellStyle name="1_tree_구로리총괄내역_내역서_견적서(대웅제약향남공장-제조공장 바닥도장공사)_견적서(대웅제약향남공장-제조공장 바닥도장공사)_견적서(기업은행-동수원지점 방수공사)" xfId="1071" xr:uid="{00000000-0005-0000-0000-0000E6040000}"/>
    <cellStyle name="1_tree_구로리총괄내역_내역서_견적서(대웅제약향남공장-제조공장 바닥도장공사)_견적서(대웅제약향남공장-제조공장 바닥도장공사)_동수원지점 방수공사" xfId="1072" xr:uid="{00000000-0005-0000-0000-0000E7040000}"/>
    <cellStyle name="1_tree_구로리총괄내역_내역서_견적서(대웅제약향남공장-제조공장 바닥도장공사)_동수원지점 방수공사" xfId="1073" xr:uid="{00000000-0005-0000-0000-0000E8040000}"/>
    <cellStyle name="1_tree_구로리총괄내역_내역서_계약내역서(구로동지점 방수공사)" xfId="1074" xr:uid="{00000000-0005-0000-0000-0000E9040000}"/>
    <cellStyle name="1_tree_구로리총괄내역_내역서_계약내역서(구로동지점 방수공사)_견적서(기업은행-동수원지점 방수공사)" xfId="1075" xr:uid="{00000000-0005-0000-0000-0000EA040000}"/>
    <cellStyle name="1_tree_구로리총괄내역_내역서_계약내역서(구로동지점 방수공사)_동수원지점 방수공사" xfId="1076" xr:uid="{00000000-0005-0000-0000-0000EB040000}"/>
    <cellStyle name="1_tree_구로리총괄내역_수도권매립지" xfId="1077" xr:uid="{00000000-0005-0000-0000-0000EC040000}"/>
    <cellStyle name="1_tree_구로리총괄내역_수도권매립지_견적서(대웅제약향남공장-제조공장 바닥도장공사)" xfId="1078" xr:uid="{00000000-0005-0000-0000-0000ED040000}"/>
    <cellStyle name="1_tree_구로리총괄내역_수도권매립지_견적서(대웅제약향남공장-제조공장 바닥도장공사)_견적서(기업은행-동수원지점 방수공사)" xfId="1079" xr:uid="{00000000-0005-0000-0000-0000EE040000}"/>
    <cellStyle name="1_tree_구로리총괄내역_수도권매립지_견적서(대웅제약향남공장-제조공장 바닥도장공사)_견적서(대웅제약향남공장-제조공장 바닥도장공사)" xfId="1080" xr:uid="{00000000-0005-0000-0000-0000EF040000}"/>
    <cellStyle name="1_tree_구로리총괄내역_수도권매립지_견적서(대웅제약향남공장-제조공장 바닥도장공사)_견적서(대웅제약향남공장-제조공장 바닥도장공사)_견적서(기업은행-동수원지점 방수공사)" xfId="1081" xr:uid="{00000000-0005-0000-0000-0000F0040000}"/>
    <cellStyle name="1_tree_구로리총괄내역_수도권매립지_견적서(대웅제약향남공장-제조공장 바닥도장공사)_견적서(대웅제약향남공장-제조공장 바닥도장공사)_동수원지점 방수공사" xfId="1082" xr:uid="{00000000-0005-0000-0000-0000F1040000}"/>
    <cellStyle name="1_tree_구로리총괄내역_수도권매립지_견적서(대웅제약향남공장-제조공장 바닥도장공사)_동수원지점 방수공사" xfId="1083" xr:uid="{00000000-0005-0000-0000-0000F2040000}"/>
    <cellStyle name="1_tree_구로리총괄내역_수도권매립지_계약내역서(구로동지점 방수공사)" xfId="1084" xr:uid="{00000000-0005-0000-0000-0000F3040000}"/>
    <cellStyle name="1_tree_구로리총괄내역_수도권매립지_계약내역서(구로동지점 방수공사)_견적서(기업은행-동수원지점 방수공사)" xfId="1085" xr:uid="{00000000-0005-0000-0000-0000F4040000}"/>
    <cellStyle name="1_tree_구로리총괄내역_수도권매립지_계약내역서(구로동지점 방수공사)_동수원지점 방수공사" xfId="1086" xr:uid="{00000000-0005-0000-0000-0000F5040000}"/>
    <cellStyle name="1_tree_구로리총괄내역_수도권매립지_광화문AV 내역서_20060116" xfId="1087" xr:uid="{00000000-0005-0000-0000-0000F6040000}"/>
    <cellStyle name="1_tree_구로리총괄내역_수도권매립지_광화문AV 내역서_20060116_견적서(대웅제약향남공장-제조공장 바닥도장공사)" xfId="1088" xr:uid="{00000000-0005-0000-0000-0000F7040000}"/>
    <cellStyle name="1_tree_구로리총괄내역_수도권매립지_광화문AV 내역서_20060116_견적서(대웅제약향남공장-제조공장 바닥도장공사)_견적서(기업은행-동수원지점 방수공사)" xfId="1089" xr:uid="{00000000-0005-0000-0000-0000F8040000}"/>
    <cellStyle name="1_tree_구로리총괄내역_수도권매립지_광화문AV 내역서_20060116_견적서(대웅제약향남공장-제조공장 바닥도장공사)_견적서(대웅제약향남공장-제조공장 바닥도장공사)" xfId="1090" xr:uid="{00000000-0005-0000-0000-0000F9040000}"/>
    <cellStyle name="1_tree_구로리총괄내역_수도권매립지_광화문AV 내역서_20060116_견적서(대웅제약향남공장-제조공장 바닥도장공사)_견적서(대웅제약향남공장-제조공장 바닥도장공사)_견적서(기업은행-동수원지점 방수공사)" xfId="1091" xr:uid="{00000000-0005-0000-0000-0000FA040000}"/>
    <cellStyle name="1_tree_구로리총괄내역_수도권매립지_광화문AV 내역서_20060116_견적서(대웅제약향남공장-제조공장 바닥도장공사)_견적서(대웅제약향남공장-제조공장 바닥도장공사)_동수원지점 방수공사" xfId="1092" xr:uid="{00000000-0005-0000-0000-0000FB040000}"/>
    <cellStyle name="1_tree_구로리총괄내역_수도권매립지_광화문AV 내역서_20060116_견적서(대웅제약향남공장-제조공장 바닥도장공사)_동수원지점 방수공사" xfId="1093" xr:uid="{00000000-0005-0000-0000-0000FC040000}"/>
    <cellStyle name="1_tree_구로리총괄내역_수도권매립지_광화문AV 내역서_20060116_계약내역서(구로동지점 방수공사)" xfId="1094" xr:uid="{00000000-0005-0000-0000-0000FD040000}"/>
    <cellStyle name="1_tree_구로리총괄내역_수도권매립지_광화문AV 내역서_20060116_계약내역서(구로동지점 방수공사)_견적서(기업은행-동수원지점 방수공사)" xfId="1095" xr:uid="{00000000-0005-0000-0000-0000FE040000}"/>
    <cellStyle name="1_tree_구로리총괄내역_수도권매립지_광화문AV 내역서_20060116_계약내역서(구로동지점 방수공사)_동수원지점 방수공사" xfId="1096" xr:uid="{00000000-0005-0000-0000-0000FF040000}"/>
    <cellStyle name="1_tree_구로리총괄내역_수도권매립지_내역서" xfId="1097" xr:uid="{00000000-0005-0000-0000-000000050000}"/>
    <cellStyle name="1_tree_구로리총괄내역_수도권매립지_내역서_견적서(대웅제약향남공장-제조공장 바닥도장공사)" xfId="1098" xr:uid="{00000000-0005-0000-0000-000001050000}"/>
    <cellStyle name="1_tree_구로리총괄내역_수도권매립지_내역서_견적서(대웅제약향남공장-제조공장 바닥도장공사)_견적서(기업은행-동수원지점 방수공사)" xfId="1099" xr:uid="{00000000-0005-0000-0000-000002050000}"/>
    <cellStyle name="1_tree_구로리총괄내역_수도권매립지_내역서_견적서(대웅제약향남공장-제조공장 바닥도장공사)_견적서(대웅제약향남공장-제조공장 바닥도장공사)" xfId="1100" xr:uid="{00000000-0005-0000-0000-000003050000}"/>
    <cellStyle name="1_tree_구로리총괄내역_수도권매립지_내역서_견적서(대웅제약향남공장-제조공장 바닥도장공사)_견적서(대웅제약향남공장-제조공장 바닥도장공사)_견적서(기업은행-동수원지점 방수공사)" xfId="1101" xr:uid="{00000000-0005-0000-0000-000004050000}"/>
    <cellStyle name="1_tree_구로리총괄내역_수도권매립지_내역서_견적서(대웅제약향남공장-제조공장 바닥도장공사)_견적서(대웅제약향남공장-제조공장 바닥도장공사)_동수원지점 방수공사" xfId="1102" xr:uid="{00000000-0005-0000-0000-000005050000}"/>
    <cellStyle name="1_tree_구로리총괄내역_수도권매립지_내역서_견적서(대웅제약향남공장-제조공장 바닥도장공사)_동수원지점 방수공사" xfId="1103" xr:uid="{00000000-0005-0000-0000-000006050000}"/>
    <cellStyle name="1_tree_구로리총괄내역_수도권매립지_내역서_계약내역서(구로동지점 방수공사)" xfId="1104" xr:uid="{00000000-0005-0000-0000-000007050000}"/>
    <cellStyle name="1_tree_구로리총괄내역_수도권매립지_내역서_계약내역서(구로동지점 방수공사)_견적서(기업은행-동수원지점 방수공사)" xfId="1105" xr:uid="{00000000-0005-0000-0000-000008050000}"/>
    <cellStyle name="1_tree_구로리총괄내역_수도권매립지_내역서_계약내역서(구로동지점 방수공사)_동수원지점 방수공사" xfId="1106" xr:uid="{00000000-0005-0000-0000-000009050000}"/>
    <cellStyle name="1_tree_구로리총괄내역_일위대가" xfId="1107" xr:uid="{00000000-0005-0000-0000-00000A050000}"/>
    <cellStyle name="1_tree_구로리총괄내역_일위대가_견적서(대웅제약향남공장-제조공장 바닥도장공사)" xfId="1108" xr:uid="{00000000-0005-0000-0000-00000B050000}"/>
    <cellStyle name="1_tree_구로리총괄내역_일위대가_견적서(대웅제약향남공장-제조공장 바닥도장공사)_견적서(기업은행-동수원지점 방수공사)" xfId="1109" xr:uid="{00000000-0005-0000-0000-00000C050000}"/>
    <cellStyle name="1_tree_구로리총괄내역_일위대가_견적서(대웅제약향남공장-제조공장 바닥도장공사)_견적서(대웅제약향남공장-제조공장 바닥도장공사)" xfId="1110" xr:uid="{00000000-0005-0000-0000-00000D050000}"/>
    <cellStyle name="1_tree_구로리총괄내역_일위대가_견적서(대웅제약향남공장-제조공장 바닥도장공사)_견적서(대웅제약향남공장-제조공장 바닥도장공사)_견적서(기업은행-동수원지점 방수공사)" xfId="1111" xr:uid="{00000000-0005-0000-0000-00000E050000}"/>
    <cellStyle name="1_tree_구로리총괄내역_일위대가_견적서(대웅제약향남공장-제조공장 바닥도장공사)_견적서(대웅제약향남공장-제조공장 바닥도장공사)_동수원지점 방수공사" xfId="1112" xr:uid="{00000000-0005-0000-0000-00000F050000}"/>
    <cellStyle name="1_tree_구로리총괄내역_일위대가_견적서(대웅제약향남공장-제조공장 바닥도장공사)_동수원지점 방수공사" xfId="1113" xr:uid="{00000000-0005-0000-0000-000010050000}"/>
    <cellStyle name="1_tree_구로리총괄내역_일위대가_계약내역서(구로동지점 방수공사)" xfId="1114" xr:uid="{00000000-0005-0000-0000-000011050000}"/>
    <cellStyle name="1_tree_구로리총괄내역_일위대가_계약내역서(구로동지점 방수공사)_견적서(기업은행-동수원지점 방수공사)" xfId="1115" xr:uid="{00000000-0005-0000-0000-000012050000}"/>
    <cellStyle name="1_tree_구로리총괄내역_일위대가_계약내역서(구로동지점 방수공사)_동수원지점 방수공사" xfId="1116" xr:uid="{00000000-0005-0000-0000-000013050000}"/>
    <cellStyle name="1_tree_구로리총괄내역_일위대가_광화문AV 내역서_20060116" xfId="1117" xr:uid="{00000000-0005-0000-0000-000014050000}"/>
    <cellStyle name="1_tree_구로리총괄내역_일위대가_광화문AV 내역서_20060116_견적서(대웅제약향남공장-제조공장 바닥도장공사)" xfId="1118" xr:uid="{00000000-0005-0000-0000-000015050000}"/>
    <cellStyle name="1_tree_구로리총괄내역_일위대가_광화문AV 내역서_20060116_견적서(대웅제약향남공장-제조공장 바닥도장공사)_견적서(기업은행-동수원지점 방수공사)" xfId="1119" xr:uid="{00000000-0005-0000-0000-000016050000}"/>
    <cellStyle name="1_tree_구로리총괄내역_일위대가_광화문AV 내역서_20060116_견적서(대웅제약향남공장-제조공장 바닥도장공사)_견적서(대웅제약향남공장-제조공장 바닥도장공사)" xfId="1120" xr:uid="{00000000-0005-0000-0000-000017050000}"/>
    <cellStyle name="1_tree_구로리총괄내역_일위대가_광화문AV 내역서_20060116_견적서(대웅제약향남공장-제조공장 바닥도장공사)_견적서(대웅제약향남공장-제조공장 바닥도장공사)_견적서(기업은행-동수원지점 방수공사)" xfId="1121" xr:uid="{00000000-0005-0000-0000-000018050000}"/>
    <cellStyle name="1_tree_구로리총괄내역_일위대가_광화문AV 내역서_20060116_견적서(대웅제약향남공장-제조공장 바닥도장공사)_견적서(대웅제약향남공장-제조공장 바닥도장공사)_동수원지점 방수공사" xfId="1122" xr:uid="{00000000-0005-0000-0000-000019050000}"/>
    <cellStyle name="1_tree_구로리총괄내역_일위대가_광화문AV 내역서_20060116_견적서(대웅제약향남공장-제조공장 바닥도장공사)_동수원지점 방수공사" xfId="1123" xr:uid="{00000000-0005-0000-0000-00001A050000}"/>
    <cellStyle name="1_tree_구로리총괄내역_일위대가_광화문AV 내역서_20060116_계약내역서(구로동지점 방수공사)" xfId="1124" xr:uid="{00000000-0005-0000-0000-00001B050000}"/>
    <cellStyle name="1_tree_구로리총괄내역_일위대가_광화문AV 내역서_20060116_계약내역서(구로동지점 방수공사)_견적서(기업은행-동수원지점 방수공사)" xfId="1125" xr:uid="{00000000-0005-0000-0000-00001C050000}"/>
    <cellStyle name="1_tree_구로리총괄내역_일위대가_광화문AV 내역서_20060116_계약내역서(구로동지점 방수공사)_동수원지점 방수공사" xfId="1126" xr:uid="{00000000-0005-0000-0000-00001D050000}"/>
    <cellStyle name="1_tree_구로리총괄내역_일위대가_내역서" xfId="1127" xr:uid="{00000000-0005-0000-0000-00001E050000}"/>
    <cellStyle name="1_tree_구로리총괄내역_일위대가_내역서_견적서(대웅제약향남공장-제조공장 바닥도장공사)" xfId="1128" xr:uid="{00000000-0005-0000-0000-00001F050000}"/>
    <cellStyle name="1_tree_구로리총괄내역_일위대가_내역서_견적서(대웅제약향남공장-제조공장 바닥도장공사)_견적서(기업은행-동수원지점 방수공사)" xfId="1129" xr:uid="{00000000-0005-0000-0000-000020050000}"/>
    <cellStyle name="1_tree_구로리총괄내역_일위대가_내역서_견적서(대웅제약향남공장-제조공장 바닥도장공사)_견적서(대웅제약향남공장-제조공장 바닥도장공사)" xfId="1130" xr:uid="{00000000-0005-0000-0000-000021050000}"/>
    <cellStyle name="1_tree_구로리총괄내역_일위대가_내역서_견적서(대웅제약향남공장-제조공장 바닥도장공사)_견적서(대웅제약향남공장-제조공장 바닥도장공사)_견적서(기업은행-동수원지점 방수공사)" xfId="1131" xr:uid="{00000000-0005-0000-0000-000022050000}"/>
    <cellStyle name="1_tree_구로리총괄내역_일위대가_내역서_견적서(대웅제약향남공장-제조공장 바닥도장공사)_견적서(대웅제약향남공장-제조공장 바닥도장공사)_동수원지점 방수공사" xfId="1132" xr:uid="{00000000-0005-0000-0000-000023050000}"/>
    <cellStyle name="1_tree_구로리총괄내역_일위대가_내역서_견적서(대웅제약향남공장-제조공장 바닥도장공사)_동수원지점 방수공사" xfId="1133" xr:uid="{00000000-0005-0000-0000-000024050000}"/>
    <cellStyle name="1_tree_구로리총괄내역_일위대가_내역서_계약내역서(구로동지점 방수공사)" xfId="1134" xr:uid="{00000000-0005-0000-0000-000025050000}"/>
    <cellStyle name="1_tree_구로리총괄내역_일위대가_내역서_계약내역서(구로동지점 방수공사)_견적서(기업은행-동수원지점 방수공사)" xfId="1135" xr:uid="{00000000-0005-0000-0000-000026050000}"/>
    <cellStyle name="1_tree_구로리총괄내역_일위대가_내역서_계약내역서(구로동지점 방수공사)_동수원지점 방수공사" xfId="1136" xr:uid="{00000000-0005-0000-0000-000027050000}"/>
    <cellStyle name="1_tree_구로리총괄내역_자재단가표" xfId="1137" xr:uid="{00000000-0005-0000-0000-000028050000}"/>
    <cellStyle name="1_tree_구로리총괄내역_자재단가표_견적서(대웅제약향남공장-제조공장 바닥도장공사)" xfId="1138" xr:uid="{00000000-0005-0000-0000-000029050000}"/>
    <cellStyle name="1_tree_구로리총괄내역_자재단가표_견적서(대웅제약향남공장-제조공장 바닥도장공사)_견적서(기업은행-동수원지점 방수공사)" xfId="1139" xr:uid="{00000000-0005-0000-0000-00002A050000}"/>
    <cellStyle name="1_tree_구로리총괄내역_자재단가표_견적서(대웅제약향남공장-제조공장 바닥도장공사)_견적서(대웅제약향남공장-제조공장 바닥도장공사)" xfId="1140" xr:uid="{00000000-0005-0000-0000-00002B050000}"/>
    <cellStyle name="1_tree_구로리총괄내역_자재단가표_견적서(대웅제약향남공장-제조공장 바닥도장공사)_견적서(대웅제약향남공장-제조공장 바닥도장공사)_견적서(기업은행-동수원지점 방수공사)" xfId="1141" xr:uid="{00000000-0005-0000-0000-00002C050000}"/>
    <cellStyle name="1_tree_구로리총괄내역_자재단가표_견적서(대웅제약향남공장-제조공장 바닥도장공사)_견적서(대웅제약향남공장-제조공장 바닥도장공사)_동수원지점 방수공사" xfId="1142" xr:uid="{00000000-0005-0000-0000-00002D050000}"/>
    <cellStyle name="1_tree_구로리총괄내역_자재단가표_견적서(대웅제약향남공장-제조공장 바닥도장공사)_동수원지점 방수공사" xfId="1143" xr:uid="{00000000-0005-0000-0000-00002E050000}"/>
    <cellStyle name="1_tree_구로리총괄내역_자재단가표_계약내역서(구로동지점 방수공사)" xfId="1144" xr:uid="{00000000-0005-0000-0000-00002F050000}"/>
    <cellStyle name="1_tree_구로리총괄내역_자재단가표_계약내역서(구로동지점 방수공사)_견적서(기업은행-동수원지점 방수공사)" xfId="1145" xr:uid="{00000000-0005-0000-0000-000030050000}"/>
    <cellStyle name="1_tree_구로리총괄내역_자재단가표_계약내역서(구로동지점 방수공사)_동수원지점 방수공사" xfId="1146" xr:uid="{00000000-0005-0000-0000-000031050000}"/>
    <cellStyle name="1_tree_구로리총괄내역_자재단가표_광화문AV 내역서_20060116" xfId="1147" xr:uid="{00000000-0005-0000-0000-000032050000}"/>
    <cellStyle name="1_tree_구로리총괄내역_자재단가표_광화문AV 내역서_20060116_견적서(대웅제약향남공장-제조공장 바닥도장공사)" xfId="1148" xr:uid="{00000000-0005-0000-0000-000033050000}"/>
    <cellStyle name="1_tree_구로리총괄내역_자재단가표_광화문AV 내역서_20060116_견적서(대웅제약향남공장-제조공장 바닥도장공사)_견적서(기업은행-동수원지점 방수공사)" xfId="1149" xr:uid="{00000000-0005-0000-0000-000034050000}"/>
    <cellStyle name="1_tree_구로리총괄내역_자재단가표_광화문AV 내역서_20060116_견적서(대웅제약향남공장-제조공장 바닥도장공사)_견적서(대웅제약향남공장-제조공장 바닥도장공사)" xfId="1150" xr:uid="{00000000-0005-0000-0000-000035050000}"/>
    <cellStyle name="1_tree_구로리총괄내역_자재단가표_광화문AV 내역서_20060116_견적서(대웅제약향남공장-제조공장 바닥도장공사)_견적서(대웅제약향남공장-제조공장 바닥도장공사)_견적서(기업은행-동수원지점 방수공사)" xfId="1151" xr:uid="{00000000-0005-0000-0000-000036050000}"/>
    <cellStyle name="1_tree_구로리총괄내역_자재단가표_광화문AV 내역서_20060116_견적서(대웅제약향남공장-제조공장 바닥도장공사)_견적서(대웅제약향남공장-제조공장 바닥도장공사)_동수원지점 방수공사" xfId="1152" xr:uid="{00000000-0005-0000-0000-000037050000}"/>
    <cellStyle name="1_tree_구로리총괄내역_자재단가표_광화문AV 내역서_20060116_견적서(대웅제약향남공장-제조공장 바닥도장공사)_동수원지점 방수공사" xfId="1153" xr:uid="{00000000-0005-0000-0000-000038050000}"/>
    <cellStyle name="1_tree_구로리총괄내역_자재단가표_광화문AV 내역서_20060116_계약내역서(구로동지점 방수공사)" xfId="1154" xr:uid="{00000000-0005-0000-0000-000039050000}"/>
    <cellStyle name="1_tree_구로리총괄내역_자재단가표_광화문AV 내역서_20060116_계약내역서(구로동지점 방수공사)_견적서(기업은행-동수원지점 방수공사)" xfId="1155" xr:uid="{00000000-0005-0000-0000-00003A050000}"/>
    <cellStyle name="1_tree_구로리총괄내역_자재단가표_광화문AV 내역서_20060116_계약내역서(구로동지점 방수공사)_동수원지점 방수공사" xfId="1156" xr:uid="{00000000-0005-0000-0000-00003B050000}"/>
    <cellStyle name="1_tree_구로리총괄내역_자재단가표_내역서" xfId="1157" xr:uid="{00000000-0005-0000-0000-00003C050000}"/>
    <cellStyle name="1_tree_구로리총괄내역_자재단가표_내역서_견적서(대웅제약향남공장-제조공장 바닥도장공사)" xfId="1158" xr:uid="{00000000-0005-0000-0000-00003D050000}"/>
    <cellStyle name="1_tree_구로리총괄내역_자재단가표_내역서_견적서(대웅제약향남공장-제조공장 바닥도장공사)_견적서(기업은행-동수원지점 방수공사)" xfId="1159" xr:uid="{00000000-0005-0000-0000-00003E050000}"/>
    <cellStyle name="1_tree_구로리총괄내역_자재단가표_내역서_견적서(대웅제약향남공장-제조공장 바닥도장공사)_견적서(대웅제약향남공장-제조공장 바닥도장공사)" xfId="1160" xr:uid="{00000000-0005-0000-0000-00003F050000}"/>
    <cellStyle name="1_tree_구로리총괄내역_자재단가표_내역서_견적서(대웅제약향남공장-제조공장 바닥도장공사)_견적서(대웅제약향남공장-제조공장 바닥도장공사)_견적서(기업은행-동수원지점 방수공사)" xfId="1161" xr:uid="{00000000-0005-0000-0000-000040050000}"/>
    <cellStyle name="1_tree_구로리총괄내역_자재단가표_내역서_견적서(대웅제약향남공장-제조공장 바닥도장공사)_견적서(대웅제약향남공장-제조공장 바닥도장공사)_동수원지점 방수공사" xfId="1162" xr:uid="{00000000-0005-0000-0000-000041050000}"/>
    <cellStyle name="1_tree_구로리총괄내역_자재단가표_내역서_견적서(대웅제약향남공장-제조공장 바닥도장공사)_동수원지점 방수공사" xfId="1163" xr:uid="{00000000-0005-0000-0000-000042050000}"/>
    <cellStyle name="1_tree_구로리총괄내역_자재단가표_내역서_계약내역서(구로동지점 방수공사)" xfId="1164" xr:uid="{00000000-0005-0000-0000-000043050000}"/>
    <cellStyle name="1_tree_구로리총괄내역_자재단가표_내역서_계약내역서(구로동지점 방수공사)_견적서(기업은행-동수원지점 방수공사)" xfId="1165" xr:uid="{00000000-0005-0000-0000-000044050000}"/>
    <cellStyle name="1_tree_구로리총괄내역_자재단가표_내역서_계약내역서(구로동지점 방수공사)_동수원지점 방수공사" xfId="1166" xr:uid="{00000000-0005-0000-0000-000045050000}"/>
    <cellStyle name="1_tree_구로리총괄내역_장안초등학교내역0814" xfId="1167" xr:uid="{00000000-0005-0000-0000-000046050000}"/>
    <cellStyle name="1_tree_구로리총괄내역_장안초등학교내역0814_견적서(대웅제약향남공장-제조공장 바닥도장공사)" xfId="1168" xr:uid="{00000000-0005-0000-0000-000047050000}"/>
    <cellStyle name="1_tree_구로리총괄내역_장안초등학교내역0814_견적서(대웅제약향남공장-제조공장 바닥도장공사)_견적서(기업은행-동수원지점 방수공사)" xfId="1169" xr:uid="{00000000-0005-0000-0000-000048050000}"/>
    <cellStyle name="1_tree_구로리총괄내역_장안초등학교내역0814_견적서(대웅제약향남공장-제조공장 바닥도장공사)_견적서(대웅제약향남공장-제조공장 바닥도장공사)" xfId="1170" xr:uid="{00000000-0005-0000-0000-000049050000}"/>
    <cellStyle name="1_tree_구로리총괄내역_장안초등학교내역0814_견적서(대웅제약향남공장-제조공장 바닥도장공사)_견적서(대웅제약향남공장-제조공장 바닥도장공사)_견적서(기업은행-동수원지점 방수공사)" xfId="1171" xr:uid="{00000000-0005-0000-0000-00004A050000}"/>
    <cellStyle name="1_tree_구로리총괄내역_장안초등학교내역0814_견적서(대웅제약향남공장-제조공장 바닥도장공사)_견적서(대웅제약향남공장-제조공장 바닥도장공사)_동수원지점 방수공사" xfId="1172" xr:uid="{00000000-0005-0000-0000-00004B050000}"/>
    <cellStyle name="1_tree_구로리총괄내역_장안초등학교내역0814_견적서(대웅제약향남공장-제조공장 바닥도장공사)_동수원지점 방수공사" xfId="1173" xr:uid="{00000000-0005-0000-0000-00004C050000}"/>
    <cellStyle name="1_tree_구로리총괄내역_장안초등학교내역0814_계약내역서(구로동지점 방수공사)" xfId="1174" xr:uid="{00000000-0005-0000-0000-00004D050000}"/>
    <cellStyle name="1_tree_구로리총괄내역_장안초등학교내역0814_계약내역서(구로동지점 방수공사)_견적서(기업은행-동수원지점 방수공사)" xfId="1175" xr:uid="{00000000-0005-0000-0000-00004E050000}"/>
    <cellStyle name="1_tree_구로리총괄내역_장안초등학교내역0814_계약내역서(구로동지점 방수공사)_동수원지점 방수공사" xfId="1176" xr:uid="{00000000-0005-0000-0000-00004F050000}"/>
    <cellStyle name="1_tree_구로리총괄내역_장안초등학교내역0814_광화문AV 내역서_20060116" xfId="1177" xr:uid="{00000000-0005-0000-0000-000050050000}"/>
    <cellStyle name="1_tree_구로리총괄내역_장안초등학교내역0814_광화문AV 내역서_20060116_견적서(대웅제약향남공장-제조공장 바닥도장공사)" xfId="1178" xr:uid="{00000000-0005-0000-0000-000051050000}"/>
    <cellStyle name="1_tree_구로리총괄내역_장안초등학교내역0814_광화문AV 내역서_20060116_견적서(대웅제약향남공장-제조공장 바닥도장공사)_견적서(기업은행-동수원지점 방수공사)" xfId="1179" xr:uid="{00000000-0005-0000-0000-000052050000}"/>
    <cellStyle name="1_tree_구로리총괄내역_장안초등학교내역0814_광화문AV 내역서_20060116_견적서(대웅제약향남공장-제조공장 바닥도장공사)_견적서(대웅제약향남공장-제조공장 바닥도장공사)" xfId="1180" xr:uid="{00000000-0005-0000-0000-000053050000}"/>
    <cellStyle name="1_tree_구로리총괄내역_장안초등학교내역0814_광화문AV 내역서_20060116_견적서(대웅제약향남공장-제조공장 바닥도장공사)_견적서(대웅제약향남공장-제조공장 바닥도장공사)_견적서(기업은행-동수원지점 방수공사)" xfId="1181" xr:uid="{00000000-0005-0000-0000-000054050000}"/>
    <cellStyle name="1_tree_구로리총괄내역_장안초등학교내역0814_광화문AV 내역서_20060116_견적서(대웅제약향남공장-제조공장 바닥도장공사)_견적서(대웅제약향남공장-제조공장 바닥도장공사)_동수원지점 방수공사" xfId="1182" xr:uid="{00000000-0005-0000-0000-000055050000}"/>
    <cellStyle name="1_tree_구로리총괄내역_장안초등학교내역0814_광화문AV 내역서_20060116_견적서(대웅제약향남공장-제조공장 바닥도장공사)_동수원지점 방수공사" xfId="1183" xr:uid="{00000000-0005-0000-0000-000056050000}"/>
    <cellStyle name="1_tree_구로리총괄내역_장안초등학교내역0814_광화문AV 내역서_20060116_계약내역서(구로동지점 방수공사)" xfId="1184" xr:uid="{00000000-0005-0000-0000-000057050000}"/>
    <cellStyle name="1_tree_구로리총괄내역_장안초등학교내역0814_광화문AV 내역서_20060116_계약내역서(구로동지점 방수공사)_견적서(기업은행-동수원지점 방수공사)" xfId="1185" xr:uid="{00000000-0005-0000-0000-000058050000}"/>
    <cellStyle name="1_tree_구로리총괄내역_장안초등학교내역0814_광화문AV 내역서_20060116_계약내역서(구로동지점 방수공사)_동수원지점 방수공사" xfId="1186" xr:uid="{00000000-0005-0000-0000-000059050000}"/>
    <cellStyle name="1_tree_구로리총괄내역_장안초등학교내역0814_내역서" xfId="1187" xr:uid="{00000000-0005-0000-0000-00005A050000}"/>
    <cellStyle name="1_tree_구로리총괄내역_장안초등학교내역0814_내역서_견적서(대웅제약향남공장-제조공장 바닥도장공사)" xfId="1188" xr:uid="{00000000-0005-0000-0000-00005B050000}"/>
    <cellStyle name="1_tree_구로리총괄내역_장안초등학교내역0814_내역서_견적서(대웅제약향남공장-제조공장 바닥도장공사)_견적서(기업은행-동수원지점 방수공사)" xfId="1189" xr:uid="{00000000-0005-0000-0000-00005C050000}"/>
    <cellStyle name="1_tree_구로리총괄내역_장안초등학교내역0814_내역서_견적서(대웅제약향남공장-제조공장 바닥도장공사)_견적서(대웅제약향남공장-제조공장 바닥도장공사)" xfId="1190" xr:uid="{00000000-0005-0000-0000-00005D050000}"/>
    <cellStyle name="1_tree_구로리총괄내역_장안초등학교내역0814_내역서_견적서(대웅제약향남공장-제조공장 바닥도장공사)_견적서(대웅제약향남공장-제조공장 바닥도장공사)_견적서(기업은행-동수원지점 방수공사)" xfId="1191" xr:uid="{00000000-0005-0000-0000-00005E050000}"/>
    <cellStyle name="1_tree_구로리총괄내역_장안초등학교내역0814_내역서_견적서(대웅제약향남공장-제조공장 바닥도장공사)_견적서(대웅제약향남공장-제조공장 바닥도장공사)_동수원지점 방수공사" xfId="1192" xr:uid="{00000000-0005-0000-0000-00005F050000}"/>
    <cellStyle name="1_tree_구로리총괄내역_장안초등학교내역0814_내역서_견적서(대웅제약향남공장-제조공장 바닥도장공사)_동수원지점 방수공사" xfId="1193" xr:uid="{00000000-0005-0000-0000-000060050000}"/>
    <cellStyle name="1_tree_구로리총괄내역_장안초등학교내역0814_내역서_계약내역서(구로동지점 방수공사)" xfId="1194" xr:uid="{00000000-0005-0000-0000-000061050000}"/>
    <cellStyle name="1_tree_구로리총괄내역_장안초등학교내역0814_내역서_계약내역서(구로동지점 방수공사)_견적서(기업은행-동수원지점 방수공사)" xfId="1195" xr:uid="{00000000-0005-0000-0000-000062050000}"/>
    <cellStyle name="1_tree_구로리총괄내역_장안초등학교내역0814_내역서_계약내역서(구로동지점 방수공사)_동수원지점 방수공사" xfId="1196" xr:uid="{00000000-0005-0000-0000-000063050000}"/>
    <cellStyle name="1_tree_내역서" xfId="1197" xr:uid="{00000000-0005-0000-0000-000064050000}"/>
    <cellStyle name="1_tree_내역서_견적서(대웅제약향남공장-제조공장 바닥도장공사)" xfId="1198" xr:uid="{00000000-0005-0000-0000-000065050000}"/>
    <cellStyle name="1_tree_내역서_견적서(대웅제약향남공장-제조공장 바닥도장공사)_견적서(기업은행-동수원지점 방수공사)" xfId="1199" xr:uid="{00000000-0005-0000-0000-000066050000}"/>
    <cellStyle name="1_tree_내역서_견적서(대웅제약향남공장-제조공장 바닥도장공사)_견적서(대웅제약향남공장-제조공장 바닥도장공사)" xfId="1200" xr:uid="{00000000-0005-0000-0000-000067050000}"/>
    <cellStyle name="1_tree_내역서_견적서(대웅제약향남공장-제조공장 바닥도장공사)_견적서(대웅제약향남공장-제조공장 바닥도장공사)_견적서(기업은행-동수원지점 방수공사)" xfId="1201" xr:uid="{00000000-0005-0000-0000-000068050000}"/>
    <cellStyle name="1_tree_내역서_견적서(대웅제약향남공장-제조공장 바닥도장공사)_견적서(대웅제약향남공장-제조공장 바닥도장공사)_동수원지점 방수공사" xfId="1202" xr:uid="{00000000-0005-0000-0000-000069050000}"/>
    <cellStyle name="1_tree_내역서_견적서(대웅제약향남공장-제조공장 바닥도장공사)_동수원지점 방수공사" xfId="1203" xr:uid="{00000000-0005-0000-0000-00006A050000}"/>
    <cellStyle name="1_tree_내역서_계약내역서(구로동지점 방수공사)" xfId="1204" xr:uid="{00000000-0005-0000-0000-00006B050000}"/>
    <cellStyle name="1_tree_내역서_계약내역서(구로동지점 방수공사)_견적서(기업은행-동수원지점 방수공사)" xfId="1205" xr:uid="{00000000-0005-0000-0000-00006C050000}"/>
    <cellStyle name="1_tree_내역서_계약내역서(구로동지점 방수공사)_동수원지점 방수공사" xfId="1206" xr:uid="{00000000-0005-0000-0000-00006D050000}"/>
    <cellStyle name="1_tree_반포자이지점 신설추가공사" xfId="1207" xr:uid="{00000000-0005-0000-0000-00006E050000}"/>
    <cellStyle name="1_tree_수량산출" xfId="1208" xr:uid="{00000000-0005-0000-0000-00006F050000}"/>
    <cellStyle name="1_tree_수량산출_00-예산서양식100" xfId="1209" xr:uid="{00000000-0005-0000-0000-000070050000}"/>
    <cellStyle name="1_tree_수량산출_00-예산서양식100_반포자이지점 신설추가공사" xfId="1210" xr:uid="{00000000-0005-0000-0000-000071050000}"/>
    <cellStyle name="1_tree_수량산출_2005년도 직포매트" xfId="3029" xr:uid="{00000000-0005-0000-0000-000072050000}"/>
    <cellStyle name="1_tree_수량산출_견적서(대웅제약향남공장-제조공장 바닥도장공사)" xfId="1211" xr:uid="{00000000-0005-0000-0000-000073050000}"/>
    <cellStyle name="1_tree_수량산출_견적서(대웅제약향남공장-제조공장 바닥도장공사)_견적서(기업은행-동수원지점 방수공사)" xfId="1212" xr:uid="{00000000-0005-0000-0000-000074050000}"/>
    <cellStyle name="1_tree_수량산출_견적서(대웅제약향남공장-제조공장 바닥도장공사)_견적서(대웅제약향남공장-제조공장 바닥도장공사)" xfId="1213" xr:uid="{00000000-0005-0000-0000-000075050000}"/>
    <cellStyle name="1_tree_수량산출_견적서(대웅제약향남공장-제조공장 바닥도장공사)_견적서(대웅제약향남공장-제조공장 바닥도장공사)_견적서(기업은행-동수원지점 방수공사)" xfId="1214" xr:uid="{00000000-0005-0000-0000-000076050000}"/>
    <cellStyle name="1_tree_수량산출_견적서(대웅제약향남공장-제조공장 바닥도장공사)_견적서(대웅제약향남공장-제조공장 바닥도장공사)_동수원지점 방수공사" xfId="1215" xr:uid="{00000000-0005-0000-0000-000077050000}"/>
    <cellStyle name="1_tree_수량산출_견적서(대웅제약향남공장-제조공장 바닥도장공사)_동수원지점 방수공사" xfId="1216" xr:uid="{00000000-0005-0000-0000-000078050000}"/>
    <cellStyle name="1_tree_수량산출_계약내역서(구로동지점 방수공사)" xfId="1217" xr:uid="{00000000-0005-0000-0000-000079050000}"/>
    <cellStyle name="1_tree_수량산출_계약내역서(구로동지점 방수공사)_견적서(기업은행-동수원지점 방수공사)" xfId="1218" xr:uid="{00000000-0005-0000-0000-00007A050000}"/>
    <cellStyle name="1_tree_수량산출_계약내역서(구로동지점 방수공사)_동수원지점 방수공사" xfId="1219" xr:uid="{00000000-0005-0000-0000-00007B050000}"/>
    <cellStyle name="1_tree_수량산출_광화문AV 내역서_20060116" xfId="1220" xr:uid="{00000000-0005-0000-0000-00007C050000}"/>
    <cellStyle name="1_tree_수량산출_광화문AV 내역서_20060116_견적서(대웅제약향남공장-제조공장 바닥도장공사)" xfId="1221" xr:uid="{00000000-0005-0000-0000-00007D050000}"/>
    <cellStyle name="1_tree_수량산출_광화문AV 내역서_20060116_견적서(대웅제약향남공장-제조공장 바닥도장공사)_견적서(기업은행-동수원지점 방수공사)" xfId="1222" xr:uid="{00000000-0005-0000-0000-00007E050000}"/>
    <cellStyle name="1_tree_수량산출_광화문AV 내역서_20060116_견적서(대웅제약향남공장-제조공장 바닥도장공사)_견적서(대웅제약향남공장-제조공장 바닥도장공사)" xfId="1223" xr:uid="{00000000-0005-0000-0000-00007F050000}"/>
    <cellStyle name="1_tree_수량산출_광화문AV 내역서_20060116_견적서(대웅제약향남공장-제조공장 바닥도장공사)_견적서(대웅제약향남공장-제조공장 바닥도장공사)_견적서(기업은행-동수원지점 방수공사)" xfId="1224" xr:uid="{00000000-0005-0000-0000-000080050000}"/>
    <cellStyle name="1_tree_수량산출_광화문AV 내역서_20060116_견적서(대웅제약향남공장-제조공장 바닥도장공사)_견적서(대웅제약향남공장-제조공장 바닥도장공사)_동수원지점 방수공사" xfId="1225" xr:uid="{00000000-0005-0000-0000-000081050000}"/>
    <cellStyle name="1_tree_수량산출_광화문AV 내역서_20060116_견적서(대웅제약향남공장-제조공장 바닥도장공사)_동수원지점 방수공사" xfId="1226" xr:uid="{00000000-0005-0000-0000-000082050000}"/>
    <cellStyle name="1_tree_수량산출_광화문AV 내역서_20060116_계약내역서(구로동지점 방수공사)" xfId="1227" xr:uid="{00000000-0005-0000-0000-000083050000}"/>
    <cellStyle name="1_tree_수량산출_광화문AV 내역서_20060116_계약내역서(구로동지점 방수공사)_견적서(기업은행-동수원지점 방수공사)" xfId="1228" xr:uid="{00000000-0005-0000-0000-000084050000}"/>
    <cellStyle name="1_tree_수량산출_광화문AV 내역서_20060116_계약내역서(구로동지점 방수공사)_동수원지점 방수공사" xfId="1229" xr:uid="{00000000-0005-0000-0000-000085050000}"/>
    <cellStyle name="1_tree_수량산출_구로리총괄내역" xfId="1230" xr:uid="{00000000-0005-0000-0000-000086050000}"/>
    <cellStyle name="1_tree_수량산출_구로리총괄내역_견적서(대웅제약향남공장-제조공장 바닥도장공사)" xfId="1231" xr:uid="{00000000-0005-0000-0000-000087050000}"/>
    <cellStyle name="1_tree_수량산출_구로리총괄내역_견적서(대웅제약향남공장-제조공장 바닥도장공사)_견적서(기업은행-동수원지점 방수공사)" xfId="1232" xr:uid="{00000000-0005-0000-0000-000088050000}"/>
    <cellStyle name="1_tree_수량산출_구로리총괄내역_견적서(대웅제약향남공장-제조공장 바닥도장공사)_견적서(대웅제약향남공장-제조공장 바닥도장공사)" xfId="1233" xr:uid="{00000000-0005-0000-0000-000089050000}"/>
    <cellStyle name="1_tree_수량산출_구로리총괄내역_견적서(대웅제약향남공장-제조공장 바닥도장공사)_견적서(대웅제약향남공장-제조공장 바닥도장공사)_견적서(기업은행-동수원지점 방수공사)" xfId="1234" xr:uid="{00000000-0005-0000-0000-00008A050000}"/>
    <cellStyle name="1_tree_수량산출_구로리총괄내역_견적서(대웅제약향남공장-제조공장 바닥도장공사)_견적서(대웅제약향남공장-제조공장 바닥도장공사)_동수원지점 방수공사" xfId="1235" xr:uid="{00000000-0005-0000-0000-00008B050000}"/>
    <cellStyle name="1_tree_수량산출_구로리총괄내역_견적서(대웅제약향남공장-제조공장 바닥도장공사)_동수원지점 방수공사" xfId="1236" xr:uid="{00000000-0005-0000-0000-00008C050000}"/>
    <cellStyle name="1_tree_수량산출_구로리총괄내역_계약내역서(구로동지점 방수공사)" xfId="1237" xr:uid="{00000000-0005-0000-0000-00008D050000}"/>
    <cellStyle name="1_tree_수량산출_구로리총괄내역_계약내역서(구로동지점 방수공사)_견적서(기업은행-동수원지점 방수공사)" xfId="1238" xr:uid="{00000000-0005-0000-0000-00008E050000}"/>
    <cellStyle name="1_tree_수량산출_구로리총괄내역_계약내역서(구로동지점 방수공사)_동수원지점 방수공사" xfId="1239" xr:uid="{00000000-0005-0000-0000-00008F050000}"/>
    <cellStyle name="1_tree_수량산출_구로리총괄내역_광화문AV 내역서_20060116" xfId="1240" xr:uid="{00000000-0005-0000-0000-000090050000}"/>
    <cellStyle name="1_tree_수량산출_구로리총괄내역_광화문AV 내역서_20060116_견적서(대웅제약향남공장-제조공장 바닥도장공사)" xfId="1241" xr:uid="{00000000-0005-0000-0000-000091050000}"/>
    <cellStyle name="1_tree_수량산출_구로리총괄내역_광화문AV 내역서_20060116_견적서(대웅제약향남공장-제조공장 바닥도장공사)_견적서(기업은행-동수원지점 방수공사)" xfId="1242" xr:uid="{00000000-0005-0000-0000-000092050000}"/>
    <cellStyle name="1_tree_수량산출_구로리총괄내역_광화문AV 내역서_20060116_견적서(대웅제약향남공장-제조공장 바닥도장공사)_견적서(대웅제약향남공장-제조공장 바닥도장공사)" xfId="1243" xr:uid="{00000000-0005-0000-0000-000093050000}"/>
    <cellStyle name="1_tree_수량산출_구로리총괄내역_광화문AV 내역서_20060116_견적서(대웅제약향남공장-제조공장 바닥도장공사)_견적서(대웅제약향남공장-제조공장 바닥도장공사)_견적서(기업은행-동수원지점 방수공사)" xfId="1244" xr:uid="{00000000-0005-0000-0000-000094050000}"/>
    <cellStyle name="1_tree_수량산출_구로리총괄내역_광화문AV 내역서_20060116_견적서(대웅제약향남공장-제조공장 바닥도장공사)_견적서(대웅제약향남공장-제조공장 바닥도장공사)_동수원지점 방수공사" xfId="1245" xr:uid="{00000000-0005-0000-0000-000095050000}"/>
    <cellStyle name="1_tree_수량산출_구로리총괄내역_광화문AV 내역서_20060116_견적서(대웅제약향남공장-제조공장 바닥도장공사)_동수원지점 방수공사" xfId="1246" xr:uid="{00000000-0005-0000-0000-000096050000}"/>
    <cellStyle name="1_tree_수량산출_구로리총괄내역_광화문AV 내역서_20060116_계약내역서(구로동지점 방수공사)" xfId="1247" xr:uid="{00000000-0005-0000-0000-000097050000}"/>
    <cellStyle name="1_tree_수량산출_구로리총괄내역_광화문AV 내역서_20060116_계약내역서(구로동지점 방수공사)_견적서(기업은행-동수원지점 방수공사)" xfId="1248" xr:uid="{00000000-0005-0000-0000-000098050000}"/>
    <cellStyle name="1_tree_수량산출_구로리총괄내역_광화문AV 내역서_20060116_계약내역서(구로동지점 방수공사)_동수원지점 방수공사" xfId="1249" xr:uid="{00000000-0005-0000-0000-000099050000}"/>
    <cellStyle name="1_tree_수량산출_구로리총괄내역_내역서" xfId="1250" xr:uid="{00000000-0005-0000-0000-00009A050000}"/>
    <cellStyle name="1_tree_수량산출_구로리총괄내역_내역서_견적서(대웅제약향남공장-제조공장 바닥도장공사)" xfId="1251" xr:uid="{00000000-0005-0000-0000-00009B050000}"/>
    <cellStyle name="1_tree_수량산출_구로리총괄내역_내역서_견적서(대웅제약향남공장-제조공장 바닥도장공사)_견적서(기업은행-동수원지점 방수공사)" xfId="1252" xr:uid="{00000000-0005-0000-0000-00009C050000}"/>
    <cellStyle name="1_tree_수량산출_구로리총괄내역_내역서_견적서(대웅제약향남공장-제조공장 바닥도장공사)_견적서(대웅제약향남공장-제조공장 바닥도장공사)" xfId="1253" xr:uid="{00000000-0005-0000-0000-00009D050000}"/>
    <cellStyle name="1_tree_수량산출_구로리총괄내역_내역서_견적서(대웅제약향남공장-제조공장 바닥도장공사)_견적서(대웅제약향남공장-제조공장 바닥도장공사)_견적서(기업은행-동수원지점 방수공사)" xfId="1254" xr:uid="{00000000-0005-0000-0000-00009E050000}"/>
    <cellStyle name="1_tree_수량산출_구로리총괄내역_내역서_견적서(대웅제약향남공장-제조공장 바닥도장공사)_견적서(대웅제약향남공장-제조공장 바닥도장공사)_동수원지점 방수공사" xfId="1255" xr:uid="{00000000-0005-0000-0000-00009F050000}"/>
    <cellStyle name="1_tree_수량산출_구로리총괄내역_내역서_견적서(대웅제약향남공장-제조공장 바닥도장공사)_동수원지점 방수공사" xfId="1256" xr:uid="{00000000-0005-0000-0000-0000A0050000}"/>
    <cellStyle name="1_tree_수량산출_구로리총괄내역_내역서_계약내역서(구로동지점 방수공사)" xfId="1257" xr:uid="{00000000-0005-0000-0000-0000A1050000}"/>
    <cellStyle name="1_tree_수량산출_구로리총괄내역_내역서_계약내역서(구로동지점 방수공사)_견적서(기업은행-동수원지점 방수공사)" xfId="1258" xr:uid="{00000000-0005-0000-0000-0000A2050000}"/>
    <cellStyle name="1_tree_수량산출_구로리총괄내역_내역서_계약내역서(구로동지점 방수공사)_동수원지점 방수공사" xfId="1259" xr:uid="{00000000-0005-0000-0000-0000A3050000}"/>
    <cellStyle name="1_tree_수량산출_구로리총괄내역_수도권매립지" xfId="1260" xr:uid="{00000000-0005-0000-0000-0000A4050000}"/>
    <cellStyle name="1_tree_수량산출_구로리총괄내역_수도권매립지_견적서(대웅제약향남공장-제조공장 바닥도장공사)" xfId="1261" xr:uid="{00000000-0005-0000-0000-0000A5050000}"/>
    <cellStyle name="1_tree_수량산출_구로리총괄내역_수도권매립지_견적서(대웅제약향남공장-제조공장 바닥도장공사)_견적서(기업은행-동수원지점 방수공사)" xfId="1262" xr:uid="{00000000-0005-0000-0000-0000A6050000}"/>
    <cellStyle name="1_tree_수량산출_구로리총괄내역_수도권매립지_견적서(대웅제약향남공장-제조공장 바닥도장공사)_견적서(대웅제약향남공장-제조공장 바닥도장공사)" xfId="1263" xr:uid="{00000000-0005-0000-0000-0000A7050000}"/>
    <cellStyle name="1_tree_수량산출_구로리총괄내역_수도권매립지_견적서(대웅제약향남공장-제조공장 바닥도장공사)_견적서(대웅제약향남공장-제조공장 바닥도장공사)_견적서(기업은행-동수원지점 방수공사)" xfId="1264" xr:uid="{00000000-0005-0000-0000-0000A8050000}"/>
    <cellStyle name="1_tree_수량산출_구로리총괄내역_수도권매립지_견적서(대웅제약향남공장-제조공장 바닥도장공사)_견적서(대웅제약향남공장-제조공장 바닥도장공사)_동수원지점 방수공사" xfId="1265" xr:uid="{00000000-0005-0000-0000-0000A9050000}"/>
    <cellStyle name="1_tree_수량산출_구로리총괄내역_수도권매립지_견적서(대웅제약향남공장-제조공장 바닥도장공사)_동수원지점 방수공사" xfId="1266" xr:uid="{00000000-0005-0000-0000-0000AA050000}"/>
    <cellStyle name="1_tree_수량산출_구로리총괄내역_수도권매립지_계약내역서(구로동지점 방수공사)" xfId="1267" xr:uid="{00000000-0005-0000-0000-0000AB050000}"/>
    <cellStyle name="1_tree_수량산출_구로리총괄내역_수도권매립지_계약내역서(구로동지점 방수공사)_견적서(기업은행-동수원지점 방수공사)" xfId="1268" xr:uid="{00000000-0005-0000-0000-0000AC050000}"/>
    <cellStyle name="1_tree_수량산출_구로리총괄내역_수도권매립지_계약내역서(구로동지점 방수공사)_동수원지점 방수공사" xfId="1269" xr:uid="{00000000-0005-0000-0000-0000AD050000}"/>
    <cellStyle name="1_tree_수량산출_구로리총괄내역_수도권매립지_광화문AV 내역서_20060116" xfId="1270" xr:uid="{00000000-0005-0000-0000-0000AE050000}"/>
    <cellStyle name="1_tree_수량산출_구로리총괄내역_수도권매립지_광화문AV 내역서_20060116_견적서(대웅제약향남공장-제조공장 바닥도장공사)" xfId="1271" xr:uid="{00000000-0005-0000-0000-0000AF050000}"/>
    <cellStyle name="1_tree_수량산출_구로리총괄내역_수도권매립지_광화문AV 내역서_20060116_견적서(대웅제약향남공장-제조공장 바닥도장공사)_견적서(기업은행-동수원지점 방수공사)" xfId="1272" xr:uid="{00000000-0005-0000-0000-0000B0050000}"/>
    <cellStyle name="1_tree_수량산출_구로리총괄내역_수도권매립지_광화문AV 내역서_20060116_견적서(대웅제약향남공장-제조공장 바닥도장공사)_견적서(대웅제약향남공장-제조공장 바닥도장공사)" xfId="1273" xr:uid="{00000000-0005-0000-0000-0000B1050000}"/>
    <cellStyle name="1_tree_수량산출_구로리총괄내역_수도권매립지_광화문AV 내역서_20060116_견적서(대웅제약향남공장-제조공장 바닥도장공사)_견적서(대웅제약향남공장-제조공장 바닥도장공사)_견적서(기업은행-동수원지점 방수공사)" xfId="1274" xr:uid="{00000000-0005-0000-0000-0000B2050000}"/>
    <cellStyle name="1_tree_수량산출_구로리총괄내역_수도권매립지_광화문AV 내역서_20060116_견적서(대웅제약향남공장-제조공장 바닥도장공사)_견적서(대웅제약향남공장-제조공장 바닥도장공사)_동수원지점 방수공사" xfId="1275" xr:uid="{00000000-0005-0000-0000-0000B3050000}"/>
    <cellStyle name="1_tree_수량산출_구로리총괄내역_수도권매립지_광화문AV 내역서_20060116_견적서(대웅제약향남공장-제조공장 바닥도장공사)_동수원지점 방수공사" xfId="1276" xr:uid="{00000000-0005-0000-0000-0000B4050000}"/>
    <cellStyle name="1_tree_수량산출_구로리총괄내역_수도권매립지_광화문AV 내역서_20060116_계약내역서(구로동지점 방수공사)" xfId="1277" xr:uid="{00000000-0005-0000-0000-0000B5050000}"/>
    <cellStyle name="1_tree_수량산출_구로리총괄내역_수도권매립지_광화문AV 내역서_20060116_계약내역서(구로동지점 방수공사)_견적서(기업은행-동수원지점 방수공사)" xfId="1278" xr:uid="{00000000-0005-0000-0000-0000B6050000}"/>
    <cellStyle name="1_tree_수량산출_구로리총괄내역_수도권매립지_광화문AV 내역서_20060116_계약내역서(구로동지점 방수공사)_동수원지점 방수공사" xfId="1279" xr:uid="{00000000-0005-0000-0000-0000B7050000}"/>
    <cellStyle name="1_tree_수량산출_구로리총괄내역_수도권매립지_내역서" xfId="1280" xr:uid="{00000000-0005-0000-0000-0000B8050000}"/>
    <cellStyle name="1_tree_수량산출_구로리총괄내역_수도권매립지_내역서_견적서(대웅제약향남공장-제조공장 바닥도장공사)" xfId="1281" xr:uid="{00000000-0005-0000-0000-0000B9050000}"/>
    <cellStyle name="1_tree_수량산출_구로리총괄내역_수도권매립지_내역서_견적서(대웅제약향남공장-제조공장 바닥도장공사)_견적서(기업은행-동수원지점 방수공사)" xfId="1282" xr:uid="{00000000-0005-0000-0000-0000BA050000}"/>
    <cellStyle name="1_tree_수량산출_구로리총괄내역_수도권매립지_내역서_견적서(대웅제약향남공장-제조공장 바닥도장공사)_견적서(대웅제약향남공장-제조공장 바닥도장공사)" xfId="1283" xr:uid="{00000000-0005-0000-0000-0000BB050000}"/>
    <cellStyle name="1_tree_수량산출_구로리총괄내역_수도권매립지_내역서_견적서(대웅제약향남공장-제조공장 바닥도장공사)_견적서(대웅제약향남공장-제조공장 바닥도장공사)_견적서(기업은행-동수원지점 방수공사)" xfId="1284" xr:uid="{00000000-0005-0000-0000-0000BC050000}"/>
    <cellStyle name="1_tree_수량산출_구로리총괄내역_수도권매립지_내역서_견적서(대웅제약향남공장-제조공장 바닥도장공사)_견적서(대웅제약향남공장-제조공장 바닥도장공사)_동수원지점 방수공사" xfId="1285" xr:uid="{00000000-0005-0000-0000-0000BD050000}"/>
    <cellStyle name="1_tree_수량산출_구로리총괄내역_수도권매립지_내역서_견적서(대웅제약향남공장-제조공장 바닥도장공사)_동수원지점 방수공사" xfId="1286" xr:uid="{00000000-0005-0000-0000-0000BE050000}"/>
    <cellStyle name="1_tree_수량산출_구로리총괄내역_수도권매립지_내역서_계약내역서(구로동지점 방수공사)" xfId="1287" xr:uid="{00000000-0005-0000-0000-0000BF050000}"/>
    <cellStyle name="1_tree_수량산출_구로리총괄내역_수도권매립지_내역서_계약내역서(구로동지점 방수공사)_견적서(기업은행-동수원지점 방수공사)" xfId="1288" xr:uid="{00000000-0005-0000-0000-0000C0050000}"/>
    <cellStyle name="1_tree_수량산출_구로리총괄내역_수도권매립지_내역서_계약내역서(구로동지점 방수공사)_동수원지점 방수공사" xfId="1289" xr:uid="{00000000-0005-0000-0000-0000C1050000}"/>
    <cellStyle name="1_tree_수량산출_구로리총괄내역_일위대가" xfId="1290" xr:uid="{00000000-0005-0000-0000-0000C2050000}"/>
    <cellStyle name="1_tree_수량산출_구로리총괄내역_일위대가_견적서(대웅제약향남공장-제조공장 바닥도장공사)" xfId="1291" xr:uid="{00000000-0005-0000-0000-0000C3050000}"/>
    <cellStyle name="1_tree_수량산출_구로리총괄내역_일위대가_견적서(대웅제약향남공장-제조공장 바닥도장공사)_견적서(기업은행-동수원지점 방수공사)" xfId="1292" xr:uid="{00000000-0005-0000-0000-0000C4050000}"/>
    <cellStyle name="1_tree_수량산출_구로리총괄내역_일위대가_견적서(대웅제약향남공장-제조공장 바닥도장공사)_견적서(대웅제약향남공장-제조공장 바닥도장공사)" xfId="1293" xr:uid="{00000000-0005-0000-0000-0000C5050000}"/>
    <cellStyle name="1_tree_수량산출_구로리총괄내역_일위대가_견적서(대웅제약향남공장-제조공장 바닥도장공사)_견적서(대웅제약향남공장-제조공장 바닥도장공사)_견적서(기업은행-동수원지점 방수공사)" xfId="1294" xr:uid="{00000000-0005-0000-0000-0000C6050000}"/>
    <cellStyle name="1_tree_수량산출_구로리총괄내역_일위대가_견적서(대웅제약향남공장-제조공장 바닥도장공사)_견적서(대웅제약향남공장-제조공장 바닥도장공사)_동수원지점 방수공사" xfId="1295" xr:uid="{00000000-0005-0000-0000-0000C7050000}"/>
    <cellStyle name="1_tree_수량산출_구로리총괄내역_일위대가_견적서(대웅제약향남공장-제조공장 바닥도장공사)_동수원지점 방수공사" xfId="1296" xr:uid="{00000000-0005-0000-0000-0000C8050000}"/>
    <cellStyle name="1_tree_수량산출_구로리총괄내역_일위대가_계약내역서(구로동지점 방수공사)" xfId="1297" xr:uid="{00000000-0005-0000-0000-0000C9050000}"/>
    <cellStyle name="1_tree_수량산출_구로리총괄내역_일위대가_계약내역서(구로동지점 방수공사)_견적서(기업은행-동수원지점 방수공사)" xfId="1298" xr:uid="{00000000-0005-0000-0000-0000CA050000}"/>
    <cellStyle name="1_tree_수량산출_구로리총괄내역_일위대가_계약내역서(구로동지점 방수공사)_동수원지점 방수공사" xfId="1299" xr:uid="{00000000-0005-0000-0000-0000CB050000}"/>
    <cellStyle name="1_tree_수량산출_구로리총괄내역_일위대가_광화문AV 내역서_20060116" xfId="1300" xr:uid="{00000000-0005-0000-0000-0000CC050000}"/>
    <cellStyle name="1_tree_수량산출_구로리총괄내역_일위대가_광화문AV 내역서_20060116_견적서(대웅제약향남공장-제조공장 바닥도장공사)" xfId="1301" xr:uid="{00000000-0005-0000-0000-0000CD050000}"/>
    <cellStyle name="1_tree_수량산출_구로리총괄내역_일위대가_광화문AV 내역서_20060116_견적서(대웅제약향남공장-제조공장 바닥도장공사)_견적서(기업은행-동수원지점 방수공사)" xfId="1302" xr:uid="{00000000-0005-0000-0000-0000CE050000}"/>
    <cellStyle name="1_tree_수량산출_구로리총괄내역_일위대가_광화문AV 내역서_20060116_견적서(대웅제약향남공장-제조공장 바닥도장공사)_견적서(대웅제약향남공장-제조공장 바닥도장공사)" xfId="1303" xr:uid="{00000000-0005-0000-0000-0000CF050000}"/>
    <cellStyle name="1_tree_수량산출_구로리총괄내역_일위대가_광화문AV 내역서_20060116_견적서(대웅제약향남공장-제조공장 바닥도장공사)_견적서(대웅제약향남공장-제조공장 바닥도장공사)_견적서(기업은행-동수원지점 방수공사)" xfId="1304" xr:uid="{00000000-0005-0000-0000-0000D0050000}"/>
    <cellStyle name="1_tree_수량산출_구로리총괄내역_일위대가_광화문AV 내역서_20060116_견적서(대웅제약향남공장-제조공장 바닥도장공사)_견적서(대웅제약향남공장-제조공장 바닥도장공사)_동수원지점 방수공사" xfId="1305" xr:uid="{00000000-0005-0000-0000-0000D1050000}"/>
    <cellStyle name="1_tree_수량산출_구로리총괄내역_일위대가_광화문AV 내역서_20060116_견적서(대웅제약향남공장-제조공장 바닥도장공사)_동수원지점 방수공사" xfId="1306" xr:uid="{00000000-0005-0000-0000-0000D2050000}"/>
    <cellStyle name="1_tree_수량산출_구로리총괄내역_일위대가_광화문AV 내역서_20060116_계약내역서(구로동지점 방수공사)" xfId="1307" xr:uid="{00000000-0005-0000-0000-0000D3050000}"/>
    <cellStyle name="1_tree_수량산출_구로리총괄내역_일위대가_광화문AV 내역서_20060116_계약내역서(구로동지점 방수공사)_견적서(기업은행-동수원지점 방수공사)" xfId="1308" xr:uid="{00000000-0005-0000-0000-0000D4050000}"/>
    <cellStyle name="1_tree_수량산출_구로리총괄내역_일위대가_광화문AV 내역서_20060116_계약내역서(구로동지점 방수공사)_동수원지점 방수공사" xfId="1309" xr:uid="{00000000-0005-0000-0000-0000D5050000}"/>
    <cellStyle name="1_tree_수량산출_구로리총괄내역_일위대가_내역서" xfId="1310" xr:uid="{00000000-0005-0000-0000-0000D6050000}"/>
    <cellStyle name="1_tree_수량산출_구로리총괄내역_일위대가_내역서_견적서(대웅제약향남공장-제조공장 바닥도장공사)" xfId="1311" xr:uid="{00000000-0005-0000-0000-0000D7050000}"/>
    <cellStyle name="1_tree_수량산출_구로리총괄내역_일위대가_내역서_견적서(대웅제약향남공장-제조공장 바닥도장공사)_견적서(기업은행-동수원지점 방수공사)" xfId="1312" xr:uid="{00000000-0005-0000-0000-0000D8050000}"/>
    <cellStyle name="1_tree_수량산출_구로리총괄내역_일위대가_내역서_견적서(대웅제약향남공장-제조공장 바닥도장공사)_견적서(대웅제약향남공장-제조공장 바닥도장공사)" xfId="1313" xr:uid="{00000000-0005-0000-0000-0000D9050000}"/>
    <cellStyle name="1_tree_수량산출_구로리총괄내역_일위대가_내역서_견적서(대웅제약향남공장-제조공장 바닥도장공사)_견적서(대웅제약향남공장-제조공장 바닥도장공사)_견적서(기업은행-동수원지점 방수공사)" xfId="1314" xr:uid="{00000000-0005-0000-0000-0000DA050000}"/>
    <cellStyle name="1_tree_수량산출_구로리총괄내역_일위대가_내역서_견적서(대웅제약향남공장-제조공장 바닥도장공사)_견적서(대웅제약향남공장-제조공장 바닥도장공사)_동수원지점 방수공사" xfId="1315" xr:uid="{00000000-0005-0000-0000-0000DB050000}"/>
    <cellStyle name="1_tree_수량산출_구로리총괄내역_일위대가_내역서_견적서(대웅제약향남공장-제조공장 바닥도장공사)_동수원지점 방수공사" xfId="1316" xr:uid="{00000000-0005-0000-0000-0000DC050000}"/>
    <cellStyle name="1_tree_수량산출_구로리총괄내역_일위대가_내역서_계약내역서(구로동지점 방수공사)" xfId="1317" xr:uid="{00000000-0005-0000-0000-0000DD050000}"/>
    <cellStyle name="1_tree_수량산출_구로리총괄내역_일위대가_내역서_계약내역서(구로동지점 방수공사)_견적서(기업은행-동수원지점 방수공사)" xfId="1318" xr:uid="{00000000-0005-0000-0000-0000DE050000}"/>
    <cellStyle name="1_tree_수량산출_구로리총괄내역_일위대가_내역서_계약내역서(구로동지점 방수공사)_동수원지점 방수공사" xfId="1319" xr:uid="{00000000-0005-0000-0000-0000DF050000}"/>
    <cellStyle name="1_tree_수량산출_구로리총괄내역_자재단가표" xfId="1320" xr:uid="{00000000-0005-0000-0000-0000E0050000}"/>
    <cellStyle name="1_tree_수량산출_구로리총괄내역_자재단가표_견적서(대웅제약향남공장-제조공장 바닥도장공사)" xfId="1321" xr:uid="{00000000-0005-0000-0000-0000E1050000}"/>
    <cellStyle name="1_tree_수량산출_구로리총괄내역_자재단가표_견적서(대웅제약향남공장-제조공장 바닥도장공사)_견적서(기업은행-동수원지점 방수공사)" xfId="1322" xr:uid="{00000000-0005-0000-0000-0000E2050000}"/>
    <cellStyle name="1_tree_수량산출_구로리총괄내역_자재단가표_견적서(대웅제약향남공장-제조공장 바닥도장공사)_견적서(대웅제약향남공장-제조공장 바닥도장공사)" xfId="1323" xr:uid="{00000000-0005-0000-0000-0000E3050000}"/>
    <cellStyle name="1_tree_수량산출_구로리총괄내역_자재단가표_견적서(대웅제약향남공장-제조공장 바닥도장공사)_견적서(대웅제약향남공장-제조공장 바닥도장공사)_견적서(기업은행-동수원지점 방수공사)" xfId="1324" xr:uid="{00000000-0005-0000-0000-0000E4050000}"/>
    <cellStyle name="1_tree_수량산출_구로리총괄내역_자재단가표_견적서(대웅제약향남공장-제조공장 바닥도장공사)_견적서(대웅제약향남공장-제조공장 바닥도장공사)_동수원지점 방수공사" xfId="1325" xr:uid="{00000000-0005-0000-0000-0000E5050000}"/>
    <cellStyle name="1_tree_수량산출_구로리총괄내역_자재단가표_견적서(대웅제약향남공장-제조공장 바닥도장공사)_동수원지점 방수공사" xfId="1326" xr:uid="{00000000-0005-0000-0000-0000E6050000}"/>
    <cellStyle name="1_tree_수량산출_구로리총괄내역_자재단가표_계약내역서(구로동지점 방수공사)" xfId="1327" xr:uid="{00000000-0005-0000-0000-0000E7050000}"/>
    <cellStyle name="1_tree_수량산출_구로리총괄내역_자재단가표_계약내역서(구로동지점 방수공사)_견적서(기업은행-동수원지점 방수공사)" xfId="1328" xr:uid="{00000000-0005-0000-0000-0000E8050000}"/>
    <cellStyle name="1_tree_수량산출_구로리총괄내역_자재단가표_계약내역서(구로동지점 방수공사)_동수원지점 방수공사" xfId="1329" xr:uid="{00000000-0005-0000-0000-0000E9050000}"/>
    <cellStyle name="1_tree_수량산출_구로리총괄내역_자재단가표_광화문AV 내역서_20060116" xfId="1330" xr:uid="{00000000-0005-0000-0000-0000EA050000}"/>
    <cellStyle name="1_tree_수량산출_구로리총괄내역_자재단가표_광화문AV 내역서_20060116_견적서(대웅제약향남공장-제조공장 바닥도장공사)" xfId="1331" xr:uid="{00000000-0005-0000-0000-0000EB050000}"/>
    <cellStyle name="1_tree_수량산출_구로리총괄내역_자재단가표_광화문AV 내역서_20060116_견적서(대웅제약향남공장-제조공장 바닥도장공사)_견적서(기업은행-동수원지점 방수공사)" xfId="1332" xr:uid="{00000000-0005-0000-0000-0000EC050000}"/>
    <cellStyle name="1_tree_수량산출_구로리총괄내역_자재단가표_광화문AV 내역서_20060116_견적서(대웅제약향남공장-제조공장 바닥도장공사)_견적서(대웅제약향남공장-제조공장 바닥도장공사)" xfId="1333" xr:uid="{00000000-0005-0000-0000-0000ED050000}"/>
    <cellStyle name="1_tree_수량산출_구로리총괄내역_자재단가표_광화문AV 내역서_20060116_견적서(대웅제약향남공장-제조공장 바닥도장공사)_견적서(대웅제약향남공장-제조공장 바닥도장공사)_견적서(기업은행-동수원지점 방수공사)" xfId="1334" xr:uid="{00000000-0005-0000-0000-0000EE050000}"/>
    <cellStyle name="1_tree_수량산출_구로리총괄내역_자재단가표_광화문AV 내역서_20060116_견적서(대웅제약향남공장-제조공장 바닥도장공사)_견적서(대웅제약향남공장-제조공장 바닥도장공사)_동수원지점 방수공사" xfId="1335" xr:uid="{00000000-0005-0000-0000-0000EF050000}"/>
    <cellStyle name="1_tree_수량산출_구로리총괄내역_자재단가표_광화문AV 내역서_20060116_견적서(대웅제약향남공장-제조공장 바닥도장공사)_동수원지점 방수공사" xfId="1336" xr:uid="{00000000-0005-0000-0000-0000F0050000}"/>
    <cellStyle name="1_tree_수량산출_구로리총괄내역_자재단가표_광화문AV 내역서_20060116_계약내역서(구로동지점 방수공사)" xfId="1337" xr:uid="{00000000-0005-0000-0000-0000F1050000}"/>
    <cellStyle name="1_tree_수량산출_구로리총괄내역_자재단가표_광화문AV 내역서_20060116_계약내역서(구로동지점 방수공사)_견적서(기업은행-동수원지점 방수공사)" xfId="1338" xr:uid="{00000000-0005-0000-0000-0000F2050000}"/>
    <cellStyle name="1_tree_수량산출_구로리총괄내역_자재단가표_광화문AV 내역서_20060116_계약내역서(구로동지점 방수공사)_동수원지점 방수공사" xfId="1339" xr:uid="{00000000-0005-0000-0000-0000F3050000}"/>
    <cellStyle name="1_tree_수량산출_구로리총괄내역_자재단가표_내역서" xfId="1340" xr:uid="{00000000-0005-0000-0000-0000F4050000}"/>
    <cellStyle name="1_tree_수량산출_구로리총괄내역_자재단가표_내역서_견적서(대웅제약향남공장-제조공장 바닥도장공사)" xfId="1341" xr:uid="{00000000-0005-0000-0000-0000F5050000}"/>
    <cellStyle name="1_tree_수량산출_구로리총괄내역_자재단가표_내역서_견적서(대웅제약향남공장-제조공장 바닥도장공사)_견적서(기업은행-동수원지점 방수공사)" xfId="1342" xr:uid="{00000000-0005-0000-0000-0000F6050000}"/>
    <cellStyle name="1_tree_수량산출_구로리총괄내역_자재단가표_내역서_견적서(대웅제약향남공장-제조공장 바닥도장공사)_견적서(대웅제약향남공장-제조공장 바닥도장공사)" xfId="1343" xr:uid="{00000000-0005-0000-0000-0000F7050000}"/>
    <cellStyle name="1_tree_수량산출_구로리총괄내역_자재단가표_내역서_견적서(대웅제약향남공장-제조공장 바닥도장공사)_견적서(대웅제약향남공장-제조공장 바닥도장공사)_견적서(기업은행-동수원지점 방수공사)" xfId="1344" xr:uid="{00000000-0005-0000-0000-0000F8050000}"/>
    <cellStyle name="1_tree_수량산출_구로리총괄내역_자재단가표_내역서_견적서(대웅제약향남공장-제조공장 바닥도장공사)_견적서(대웅제약향남공장-제조공장 바닥도장공사)_동수원지점 방수공사" xfId="1345" xr:uid="{00000000-0005-0000-0000-0000F9050000}"/>
    <cellStyle name="1_tree_수량산출_구로리총괄내역_자재단가표_내역서_견적서(대웅제약향남공장-제조공장 바닥도장공사)_동수원지점 방수공사" xfId="1346" xr:uid="{00000000-0005-0000-0000-0000FA050000}"/>
    <cellStyle name="1_tree_수량산출_구로리총괄내역_자재단가표_내역서_계약내역서(구로동지점 방수공사)" xfId="1347" xr:uid="{00000000-0005-0000-0000-0000FB050000}"/>
    <cellStyle name="1_tree_수량산출_구로리총괄내역_자재단가표_내역서_계약내역서(구로동지점 방수공사)_견적서(기업은행-동수원지점 방수공사)" xfId="1348" xr:uid="{00000000-0005-0000-0000-0000FC050000}"/>
    <cellStyle name="1_tree_수량산출_구로리총괄내역_자재단가표_내역서_계약내역서(구로동지점 방수공사)_동수원지점 방수공사" xfId="1349" xr:uid="{00000000-0005-0000-0000-0000FD050000}"/>
    <cellStyle name="1_tree_수량산출_구로리총괄내역_장안초등학교내역0814" xfId="1350" xr:uid="{00000000-0005-0000-0000-0000FE050000}"/>
    <cellStyle name="1_tree_수량산출_구로리총괄내역_장안초등학교내역0814_견적서(대웅제약향남공장-제조공장 바닥도장공사)" xfId="1351" xr:uid="{00000000-0005-0000-0000-0000FF050000}"/>
    <cellStyle name="1_tree_수량산출_구로리총괄내역_장안초등학교내역0814_견적서(대웅제약향남공장-제조공장 바닥도장공사)_견적서(기업은행-동수원지점 방수공사)" xfId="1352" xr:uid="{00000000-0005-0000-0000-000000060000}"/>
    <cellStyle name="1_tree_수량산출_구로리총괄내역_장안초등학교내역0814_견적서(대웅제약향남공장-제조공장 바닥도장공사)_견적서(대웅제약향남공장-제조공장 바닥도장공사)" xfId="1353" xr:uid="{00000000-0005-0000-0000-000001060000}"/>
    <cellStyle name="1_tree_수량산출_구로리총괄내역_장안초등학교내역0814_견적서(대웅제약향남공장-제조공장 바닥도장공사)_견적서(대웅제약향남공장-제조공장 바닥도장공사)_견적서(기업은행-동수원지점 방수공사)" xfId="1354" xr:uid="{00000000-0005-0000-0000-000002060000}"/>
    <cellStyle name="1_tree_수량산출_구로리총괄내역_장안초등학교내역0814_견적서(대웅제약향남공장-제조공장 바닥도장공사)_견적서(대웅제약향남공장-제조공장 바닥도장공사)_동수원지점 방수공사" xfId="1355" xr:uid="{00000000-0005-0000-0000-000003060000}"/>
    <cellStyle name="1_tree_수량산출_구로리총괄내역_장안초등학교내역0814_견적서(대웅제약향남공장-제조공장 바닥도장공사)_동수원지점 방수공사" xfId="1356" xr:uid="{00000000-0005-0000-0000-000004060000}"/>
    <cellStyle name="1_tree_수량산출_구로리총괄내역_장안초등학교내역0814_계약내역서(구로동지점 방수공사)" xfId="1357" xr:uid="{00000000-0005-0000-0000-000005060000}"/>
    <cellStyle name="1_tree_수량산출_구로리총괄내역_장안초등학교내역0814_계약내역서(구로동지점 방수공사)_견적서(기업은행-동수원지점 방수공사)" xfId="1358" xr:uid="{00000000-0005-0000-0000-000006060000}"/>
    <cellStyle name="1_tree_수량산출_구로리총괄내역_장안초등학교내역0814_계약내역서(구로동지점 방수공사)_동수원지점 방수공사" xfId="1359" xr:uid="{00000000-0005-0000-0000-000007060000}"/>
    <cellStyle name="1_tree_수량산출_구로리총괄내역_장안초등학교내역0814_광화문AV 내역서_20060116" xfId="1360" xr:uid="{00000000-0005-0000-0000-000008060000}"/>
    <cellStyle name="1_tree_수량산출_구로리총괄내역_장안초등학교내역0814_광화문AV 내역서_20060116_견적서(대웅제약향남공장-제조공장 바닥도장공사)" xfId="1361" xr:uid="{00000000-0005-0000-0000-000009060000}"/>
    <cellStyle name="1_tree_수량산출_구로리총괄내역_장안초등학교내역0814_광화문AV 내역서_20060116_견적서(대웅제약향남공장-제조공장 바닥도장공사)_견적서(기업은행-동수원지점 방수공사)" xfId="1362" xr:uid="{00000000-0005-0000-0000-00000A060000}"/>
    <cellStyle name="1_tree_수량산출_구로리총괄내역_장안초등학교내역0814_광화문AV 내역서_20060116_견적서(대웅제약향남공장-제조공장 바닥도장공사)_견적서(대웅제약향남공장-제조공장 바닥도장공사)" xfId="1363" xr:uid="{00000000-0005-0000-0000-00000B060000}"/>
    <cellStyle name="1_tree_수량산출_구로리총괄내역_장안초등학교내역0814_광화문AV 내역서_20060116_견적서(대웅제약향남공장-제조공장 바닥도장공사)_견적서(대웅제약향남공장-제조공장 바닥도장공사)_견적서(기업은행-동수원지점 방수공사)" xfId="1364" xr:uid="{00000000-0005-0000-0000-00000C060000}"/>
    <cellStyle name="1_tree_수량산출_구로리총괄내역_장안초등학교내역0814_광화문AV 내역서_20060116_견적서(대웅제약향남공장-제조공장 바닥도장공사)_견적서(대웅제약향남공장-제조공장 바닥도장공사)_동수원지점 방수공사" xfId="1365" xr:uid="{00000000-0005-0000-0000-00000D060000}"/>
    <cellStyle name="1_tree_수량산출_구로리총괄내역_장안초등학교내역0814_광화문AV 내역서_20060116_견적서(대웅제약향남공장-제조공장 바닥도장공사)_동수원지점 방수공사" xfId="1366" xr:uid="{00000000-0005-0000-0000-00000E060000}"/>
    <cellStyle name="1_tree_수량산출_구로리총괄내역_장안초등학교내역0814_광화문AV 내역서_20060116_계약내역서(구로동지점 방수공사)" xfId="1367" xr:uid="{00000000-0005-0000-0000-00000F060000}"/>
    <cellStyle name="1_tree_수량산출_구로리총괄내역_장안초등학교내역0814_광화문AV 내역서_20060116_계약내역서(구로동지점 방수공사)_견적서(기업은행-동수원지점 방수공사)" xfId="1368" xr:uid="{00000000-0005-0000-0000-000010060000}"/>
    <cellStyle name="1_tree_수량산출_구로리총괄내역_장안초등학교내역0814_광화문AV 내역서_20060116_계약내역서(구로동지점 방수공사)_동수원지점 방수공사" xfId="1369" xr:uid="{00000000-0005-0000-0000-000011060000}"/>
    <cellStyle name="1_tree_수량산출_구로리총괄내역_장안초등학교내역0814_내역서" xfId="1370" xr:uid="{00000000-0005-0000-0000-000012060000}"/>
    <cellStyle name="1_tree_수량산출_구로리총괄내역_장안초등학교내역0814_내역서_견적서(대웅제약향남공장-제조공장 바닥도장공사)" xfId="1371" xr:uid="{00000000-0005-0000-0000-000013060000}"/>
    <cellStyle name="1_tree_수량산출_구로리총괄내역_장안초등학교내역0814_내역서_견적서(대웅제약향남공장-제조공장 바닥도장공사)_견적서(기업은행-동수원지점 방수공사)" xfId="1372" xr:uid="{00000000-0005-0000-0000-000014060000}"/>
    <cellStyle name="1_tree_수량산출_구로리총괄내역_장안초등학교내역0814_내역서_견적서(대웅제약향남공장-제조공장 바닥도장공사)_견적서(대웅제약향남공장-제조공장 바닥도장공사)" xfId="1373" xr:uid="{00000000-0005-0000-0000-000015060000}"/>
    <cellStyle name="1_tree_수량산출_구로리총괄내역_장안초등학교내역0814_내역서_견적서(대웅제약향남공장-제조공장 바닥도장공사)_견적서(대웅제약향남공장-제조공장 바닥도장공사)_견적서(기업은행-동수원지점 방수공사)" xfId="1374" xr:uid="{00000000-0005-0000-0000-000016060000}"/>
    <cellStyle name="1_tree_수량산출_구로리총괄내역_장안초등학교내역0814_내역서_견적서(대웅제약향남공장-제조공장 바닥도장공사)_견적서(대웅제약향남공장-제조공장 바닥도장공사)_동수원지점 방수공사" xfId="1375" xr:uid="{00000000-0005-0000-0000-000017060000}"/>
    <cellStyle name="1_tree_수량산출_구로리총괄내역_장안초등학교내역0814_내역서_견적서(대웅제약향남공장-제조공장 바닥도장공사)_동수원지점 방수공사" xfId="1376" xr:uid="{00000000-0005-0000-0000-000018060000}"/>
    <cellStyle name="1_tree_수량산출_구로리총괄내역_장안초등학교내역0814_내역서_계약내역서(구로동지점 방수공사)" xfId="1377" xr:uid="{00000000-0005-0000-0000-000019060000}"/>
    <cellStyle name="1_tree_수량산출_구로리총괄내역_장안초등학교내역0814_내역서_계약내역서(구로동지점 방수공사)_견적서(기업은행-동수원지점 방수공사)" xfId="1378" xr:uid="{00000000-0005-0000-0000-00001A060000}"/>
    <cellStyle name="1_tree_수량산출_구로리총괄내역_장안초등학교내역0814_내역서_계약내역서(구로동지점 방수공사)_동수원지점 방수공사" xfId="1379" xr:uid="{00000000-0005-0000-0000-00001B060000}"/>
    <cellStyle name="1_tree_수량산출_내역서" xfId="1380" xr:uid="{00000000-0005-0000-0000-00001C060000}"/>
    <cellStyle name="1_tree_수량산출_내역서_견적서(대웅제약향남공장-제조공장 바닥도장공사)" xfId="1381" xr:uid="{00000000-0005-0000-0000-00001D060000}"/>
    <cellStyle name="1_tree_수량산출_내역서_견적서(대웅제약향남공장-제조공장 바닥도장공사)_견적서(기업은행-동수원지점 방수공사)" xfId="1382" xr:uid="{00000000-0005-0000-0000-00001E060000}"/>
    <cellStyle name="1_tree_수량산출_내역서_견적서(대웅제약향남공장-제조공장 바닥도장공사)_견적서(대웅제약향남공장-제조공장 바닥도장공사)" xfId="1383" xr:uid="{00000000-0005-0000-0000-00001F060000}"/>
    <cellStyle name="1_tree_수량산출_내역서_견적서(대웅제약향남공장-제조공장 바닥도장공사)_견적서(대웅제약향남공장-제조공장 바닥도장공사)_견적서(기업은행-동수원지점 방수공사)" xfId="1384" xr:uid="{00000000-0005-0000-0000-000020060000}"/>
    <cellStyle name="1_tree_수량산출_내역서_견적서(대웅제약향남공장-제조공장 바닥도장공사)_견적서(대웅제약향남공장-제조공장 바닥도장공사)_동수원지점 방수공사" xfId="1385" xr:uid="{00000000-0005-0000-0000-000021060000}"/>
    <cellStyle name="1_tree_수량산출_내역서_견적서(대웅제약향남공장-제조공장 바닥도장공사)_동수원지점 방수공사" xfId="1386" xr:uid="{00000000-0005-0000-0000-000022060000}"/>
    <cellStyle name="1_tree_수량산출_내역서_계약내역서(구로동지점 방수공사)" xfId="1387" xr:uid="{00000000-0005-0000-0000-000023060000}"/>
    <cellStyle name="1_tree_수량산출_내역서_계약내역서(구로동지점 방수공사)_견적서(기업은행-동수원지점 방수공사)" xfId="1388" xr:uid="{00000000-0005-0000-0000-000024060000}"/>
    <cellStyle name="1_tree_수량산출_내역서_계약내역서(구로동지점 방수공사)_동수원지점 방수공사" xfId="1389" xr:uid="{00000000-0005-0000-0000-000025060000}"/>
    <cellStyle name="1_tree_수량산출_반포자이지점 신설추가공사" xfId="1390" xr:uid="{00000000-0005-0000-0000-000026060000}"/>
    <cellStyle name="1_tree_수량산출_총괄내역0518" xfId="1391" xr:uid="{00000000-0005-0000-0000-000027060000}"/>
    <cellStyle name="1_tree_수량산출_총괄내역0518_견적서(대웅제약향남공장-제조공장 바닥도장공사)" xfId="1392" xr:uid="{00000000-0005-0000-0000-000028060000}"/>
    <cellStyle name="1_tree_수량산출_총괄내역0518_견적서(대웅제약향남공장-제조공장 바닥도장공사)_견적서(기업은행-동수원지점 방수공사)" xfId="1393" xr:uid="{00000000-0005-0000-0000-000029060000}"/>
    <cellStyle name="1_tree_수량산출_총괄내역0518_견적서(대웅제약향남공장-제조공장 바닥도장공사)_견적서(대웅제약향남공장-제조공장 바닥도장공사)" xfId="1394" xr:uid="{00000000-0005-0000-0000-00002A060000}"/>
    <cellStyle name="1_tree_수량산출_총괄내역0518_견적서(대웅제약향남공장-제조공장 바닥도장공사)_견적서(대웅제약향남공장-제조공장 바닥도장공사)_견적서(기업은행-동수원지점 방수공사)" xfId="1395" xr:uid="{00000000-0005-0000-0000-00002B060000}"/>
    <cellStyle name="1_tree_수량산출_총괄내역0518_견적서(대웅제약향남공장-제조공장 바닥도장공사)_견적서(대웅제약향남공장-제조공장 바닥도장공사)_동수원지점 방수공사" xfId="1396" xr:uid="{00000000-0005-0000-0000-00002C060000}"/>
    <cellStyle name="1_tree_수량산출_총괄내역0518_견적서(대웅제약향남공장-제조공장 바닥도장공사)_동수원지점 방수공사" xfId="1397" xr:uid="{00000000-0005-0000-0000-00002D060000}"/>
    <cellStyle name="1_tree_수량산출_총괄내역0518_계약내역서(구로동지점 방수공사)" xfId="1398" xr:uid="{00000000-0005-0000-0000-00002E060000}"/>
    <cellStyle name="1_tree_수량산출_총괄내역0518_계약내역서(구로동지점 방수공사)_견적서(기업은행-동수원지점 방수공사)" xfId="1399" xr:uid="{00000000-0005-0000-0000-00002F060000}"/>
    <cellStyle name="1_tree_수량산출_총괄내역0518_계약내역서(구로동지점 방수공사)_동수원지점 방수공사" xfId="1400" xr:uid="{00000000-0005-0000-0000-000030060000}"/>
    <cellStyle name="1_tree_수량산출_총괄내역0518_광화문AV 내역서_20060116" xfId="1401" xr:uid="{00000000-0005-0000-0000-000031060000}"/>
    <cellStyle name="1_tree_수량산출_총괄내역0518_광화문AV 내역서_20060116_견적서(대웅제약향남공장-제조공장 바닥도장공사)" xfId="1402" xr:uid="{00000000-0005-0000-0000-000032060000}"/>
    <cellStyle name="1_tree_수량산출_총괄내역0518_광화문AV 내역서_20060116_견적서(대웅제약향남공장-제조공장 바닥도장공사)_견적서(기업은행-동수원지점 방수공사)" xfId="1403" xr:uid="{00000000-0005-0000-0000-000033060000}"/>
    <cellStyle name="1_tree_수량산출_총괄내역0518_광화문AV 내역서_20060116_견적서(대웅제약향남공장-제조공장 바닥도장공사)_견적서(대웅제약향남공장-제조공장 바닥도장공사)" xfId="1404" xr:uid="{00000000-0005-0000-0000-000034060000}"/>
    <cellStyle name="1_tree_수량산출_총괄내역0518_광화문AV 내역서_20060116_견적서(대웅제약향남공장-제조공장 바닥도장공사)_견적서(대웅제약향남공장-제조공장 바닥도장공사)_견적서(기업은행-동수원지점 방수공사)" xfId="1405" xr:uid="{00000000-0005-0000-0000-000035060000}"/>
    <cellStyle name="1_tree_수량산출_총괄내역0518_광화문AV 내역서_20060116_견적서(대웅제약향남공장-제조공장 바닥도장공사)_견적서(대웅제약향남공장-제조공장 바닥도장공사)_동수원지점 방수공사" xfId="1406" xr:uid="{00000000-0005-0000-0000-000036060000}"/>
    <cellStyle name="1_tree_수량산출_총괄내역0518_광화문AV 내역서_20060116_견적서(대웅제약향남공장-제조공장 바닥도장공사)_동수원지점 방수공사" xfId="1407" xr:uid="{00000000-0005-0000-0000-000037060000}"/>
    <cellStyle name="1_tree_수량산출_총괄내역0518_광화문AV 내역서_20060116_계약내역서(구로동지점 방수공사)" xfId="1408" xr:uid="{00000000-0005-0000-0000-000038060000}"/>
    <cellStyle name="1_tree_수량산출_총괄내역0518_광화문AV 내역서_20060116_계약내역서(구로동지점 방수공사)_견적서(기업은행-동수원지점 방수공사)" xfId="1409" xr:uid="{00000000-0005-0000-0000-000039060000}"/>
    <cellStyle name="1_tree_수량산출_총괄내역0518_광화문AV 내역서_20060116_계약내역서(구로동지점 방수공사)_동수원지점 방수공사" xfId="1410" xr:uid="{00000000-0005-0000-0000-00003A060000}"/>
    <cellStyle name="1_tree_수량산출_총괄내역0518_내역서" xfId="1411" xr:uid="{00000000-0005-0000-0000-00003B060000}"/>
    <cellStyle name="1_tree_수량산출_총괄내역0518_내역서_견적서(대웅제약향남공장-제조공장 바닥도장공사)" xfId="1412" xr:uid="{00000000-0005-0000-0000-00003C060000}"/>
    <cellStyle name="1_tree_수량산출_총괄내역0518_내역서_견적서(대웅제약향남공장-제조공장 바닥도장공사)_견적서(기업은행-동수원지점 방수공사)" xfId="1413" xr:uid="{00000000-0005-0000-0000-00003D060000}"/>
    <cellStyle name="1_tree_수량산출_총괄내역0518_내역서_견적서(대웅제약향남공장-제조공장 바닥도장공사)_견적서(대웅제약향남공장-제조공장 바닥도장공사)" xfId="1414" xr:uid="{00000000-0005-0000-0000-00003E060000}"/>
    <cellStyle name="1_tree_수량산출_총괄내역0518_내역서_견적서(대웅제약향남공장-제조공장 바닥도장공사)_견적서(대웅제약향남공장-제조공장 바닥도장공사)_견적서(기업은행-동수원지점 방수공사)" xfId="1415" xr:uid="{00000000-0005-0000-0000-00003F060000}"/>
    <cellStyle name="1_tree_수량산출_총괄내역0518_내역서_견적서(대웅제약향남공장-제조공장 바닥도장공사)_견적서(대웅제약향남공장-제조공장 바닥도장공사)_동수원지점 방수공사" xfId="1416" xr:uid="{00000000-0005-0000-0000-000040060000}"/>
    <cellStyle name="1_tree_수량산출_총괄내역0518_내역서_견적서(대웅제약향남공장-제조공장 바닥도장공사)_동수원지점 방수공사" xfId="1417" xr:uid="{00000000-0005-0000-0000-000041060000}"/>
    <cellStyle name="1_tree_수량산출_총괄내역0518_내역서_계약내역서(구로동지점 방수공사)" xfId="1418" xr:uid="{00000000-0005-0000-0000-000042060000}"/>
    <cellStyle name="1_tree_수량산출_총괄내역0518_내역서_계약내역서(구로동지점 방수공사)_견적서(기업은행-동수원지점 방수공사)" xfId="1419" xr:uid="{00000000-0005-0000-0000-000043060000}"/>
    <cellStyle name="1_tree_수량산출_총괄내역0518_내역서_계약내역서(구로동지점 방수공사)_동수원지점 방수공사" xfId="1420" xr:uid="{00000000-0005-0000-0000-000044060000}"/>
    <cellStyle name="1_tree_수량산출_총괄내역0518_수도권매립지" xfId="1421" xr:uid="{00000000-0005-0000-0000-000045060000}"/>
    <cellStyle name="1_tree_수량산출_총괄내역0518_수도권매립지_견적서(대웅제약향남공장-제조공장 바닥도장공사)" xfId="1422" xr:uid="{00000000-0005-0000-0000-000046060000}"/>
    <cellStyle name="1_tree_수량산출_총괄내역0518_수도권매립지_견적서(대웅제약향남공장-제조공장 바닥도장공사)_견적서(기업은행-동수원지점 방수공사)" xfId="1423" xr:uid="{00000000-0005-0000-0000-000047060000}"/>
    <cellStyle name="1_tree_수량산출_총괄내역0518_수도권매립지_견적서(대웅제약향남공장-제조공장 바닥도장공사)_견적서(대웅제약향남공장-제조공장 바닥도장공사)" xfId="1424" xr:uid="{00000000-0005-0000-0000-000048060000}"/>
    <cellStyle name="1_tree_수량산출_총괄내역0518_수도권매립지_견적서(대웅제약향남공장-제조공장 바닥도장공사)_견적서(대웅제약향남공장-제조공장 바닥도장공사)_견적서(기업은행-동수원지점 방수공사)" xfId="1425" xr:uid="{00000000-0005-0000-0000-000049060000}"/>
    <cellStyle name="1_tree_수량산출_총괄내역0518_수도권매립지_견적서(대웅제약향남공장-제조공장 바닥도장공사)_견적서(대웅제약향남공장-제조공장 바닥도장공사)_동수원지점 방수공사" xfId="1426" xr:uid="{00000000-0005-0000-0000-00004A060000}"/>
    <cellStyle name="1_tree_수량산출_총괄내역0518_수도권매립지_견적서(대웅제약향남공장-제조공장 바닥도장공사)_동수원지점 방수공사" xfId="1427" xr:uid="{00000000-0005-0000-0000-00004B060000}"/>
    <cellStyle name="1_tree_수량산출_총괄내역0518_수도권매립지_계약내역서(구로동지점 방수공사)" xfId="1428" xr:uid="{00000000-0005-0000-0000-00004C060000}"/>
    <cellStyle name="1_tree_수량산출_총괄내역0518_수도권매립지_계약내역서(구로동지점 방수공사)_견적서(기업은행-동수원지점 방수공사)" xfId="1429" xr:uid="{00000000-0005-0000-0000-00004D060000}"/>
    <cellStyle name="1_tree_수량산출_총괄내역0518_수도권매립지_계약내역서(구로동지점 방수공사)_동수원지점 방수공사" xfId="1430" xr:uid="{00000000-0005-0000-0000-00004E060000}"/>
    <cellStyle name="1_tree_수량산출_총괄내역0518_수도권매립지_광화문AV 내역서_20060116" xfId="1431" xr:uid="{00000000-0005-0000-0000-00004F060000}"/>
    <cellStyle name="1_tree_수량산출_총괄내역0518_수도권매립지_광화문AV 내역서_20060116_견적서(대웅제약향남공장-제조공장 바닥도장공사)" xfId="1432" xr:uid="{00000000-0005-0000-0000-000050060000}"/>
    <cellStyle name="1_tree_수량산출_총괄내역0518_수도권매립지_광화문AV 내역서_20060116_견적서(대웅제약향남공장-제조공장 바닥도장공사)_견적서(기업은행-동수원지점 방수공사)" xfId="1433" xr:uid="{00000000-0005-0000-0000-000051060000}"/>
    <cellStyle name="1_tree_수량산출_총괄내역0518_수도권매립지_광화문AV 내역서_20060116_견적서(대웅제약향남공장-제조공장 바닥도장공사)_견적서(대웅제약향남공장-제조공장 바닥도장공사)" xfId="1434" xr:uid="{00000000-0005-0000-0000-000052060000}"/>
    <cellStyle name="1_tree_수량산출_총괄내역0518_수도권매립지_광화문AV 내역서_20060116_견적서(대웅제약향남공장-제조공장 바닥도장공사)_견적서(대웅제약향남공장-제조공장 바닥도장공사)_견적서(기업은행-동수원지점 방수공사)" xfId="1435" xr:uid="{00000000-0005-0000-0000-000053060000}"/>
    <cellStyle name="1_tree_수량산출_총괄내역0518_수도권매립지_광화문AV 내역서_20060116_견적서(대웅제약향남공장-제조공장 바닥도장공사)_견적서(대웅제약향남공장-제조공장 바닥도장공사)_동수원지점 방수공사" xfId="1436" xr:uid="{00000000-0005-0000-0000-000054060000}"/>
    <cellStyle name="1_tree_수량산출_총괄내역0518_수도권매립지_광화문AV 내역서_20060116_견적서(대웅제약향남공장-제조공장 바닥도장공사)_동수원지점 방수공사" xfId="1437" xr:uid="{00000000-0005-0000-0000-000055060000}"/>
    <cellStyle name="1_tree_수량산출_총괄내역0518_수도권매립지_광화문AV 내역서_20060116_계약내역서(구로동지점 방수공사)" xfId="1438" xr:uid="{00000000-0005-0000-0000-000056060000}"/>
    <cellStyle name="1_tree_수량산출_총괄내역0518_수도권매립지_광화문AV 내역서_20060116_계약내역서(구로동지점 방수공사)_견적서(기업은행-동수원지점 방수공사)" xfId="1439" xr:uid="{00000000-0005-0000-0000-000057060000}"/>
    <cellStyle name="1_tree_수량산출_총괄내역0518_수도권매립지_광화문AV 내역서_20060116_계약내역서(구로동지점 방수공사)_동수원지점 방수공사" xfId="1440" xr:uid="{00000000-0005-0000-0000-000058060000}"/>
    <cellStyle name="1_tree_수량산출_총괄내역0518_수도권매립지_내역서" xfId="1441" xr:uid="{00000000-0005-0000-0000-000059060000}"/>
    <cellStyle name="1_tree_수량산출_총괄내역0518_수도권매립지_내역서_견적서(대웅제약향남공장-제조공장 바닥도장공사)" xfId="1442" xr:uid="{00000000-0005-0000-0000-00005A060000}"/>
    <cellStyle name="1_tree_수량산출_총괄내역0518_수도권매립지_내역서_견적서(대웅제약향남공장-제조공장 바닥도장공사)_견적서(기업은행-동수원지점 방수공사)" xfId="1443" xr:uid="{00000000-0005-0000-0000-00005B060000}"/>
    <cellStyle name="1_tree_수량산출_총괄내역0518_수도권매립지_내역서_견적서(대웅제약향남공장-제조공장 바닥도장공사)_견적서(대웅제약향남공장-제조공장 바닥도장공사)" xfId="1444" xr:uid="{00000000-0005-0000-0000-00005C060000}"/>
    <cellStyle name="1_tree_수량산출_총괄내역0518_수도권매립지_내역서_견적서(대웅제약향남공장-제조공장 바닥도장공사)_견적서(대웅제약향남공장-제조공장 바닥도장공사)_견적서(기업은행-동수원지점 방수공사)" xfId="1445" xr:uid="{00000000-0005-0000-0000-00005D060000}"/>
    <cellStyle name="1_tree_수량산출_총괄내역0518_수도권매립지_내역서_견적서(대웅제약향남공장-제조공장 바닥도장공사)_견적서(대웅제약향남공장-제조공장 바닥도장공사)_동수원지점 방수공사" xfId="1446" xr:uid="{00000000-0005-0000-0000-00005E060000}"/>
    <cellStyle name="1_tree_수량산출_총괄내역0518_수도권매립지_내역서_견적서(대웅제약향남공장-제조공장 바닥도장공사)_동수원지점 방수공사" xfId="1447" xr:uid="{00000000-0005-0000-0000-00005F060000}"/>
    <cellStyle name="1_tree_수량산출_총괄내역0518_수도권매립지_내역서_계약내역서(구로동지점 방수공사)" xfId="1448" xr:uid="{00000000-0005-0000-0000-000060060000}"/>
    <cellStyle name="1_tree_수량산출_총괄내역0518_수도권매립지_내역서_계약내역서(구로동지점 방수공사)_견적서(기업은행-동수원지점 방수공사)" xfId="1449" xr:uid="{00000000-0005-0000-0000-000061060000}"/>
    <cellStyle name="1_tree_수량산출_총괄내역0518_수도권매립지_내역서_계약내역서(구로동지점 방수공사)_동수원지점 방수공사" xfId="1450" xr:uid="{00000000-0005-0000-0000-000062060000}"/>
    <cellStyle name="1_tree_수량산출_총괄내역0518_일위대가" xfId="1451" xr:uid="{00000000-0005-0000-0000-000063060000}"/>
    <cellStyle name="1_tree_수량산출_총괄내역0518_일위대가_견적서(대웅제약향남공장-제조공장 바닥도장공사)" xfId="1452" xr:uid="{00000000-0005-0000-0000-000064060000}"/>
    <cellStyle name="1_tree_수량산출_총괄내역0518_일위대가_견적서(대웅제약향남공장-제조공장 바닥도장공사)_견적서(기업은행-동수원지점 방수공사)" xfId="1453" xr:uid="{00000000-0005-0000-0000-000065060000}"/>
    <cellStyle name="1_tree_수량산출_총괄내역0518_일위대가_견적서(대웅제약향남공장-제조공장 바닥도장공사)_견적서(대웅제약향남공장-제조공장 바닥도장공사)" xfId="1454" xr:uid="{00000000-0005-0000-0000-000066060000}"/>
    <cellStyle name="1_tree_수량산출_총괄내역0518_일위대가_견적서(대웅제약향남공장-제조공장 바닥도장공사)_견적서(대웅제약향남공장-제조공장 바닥도장공사)_견적서(기업은행-동수원지점 방수공사)" xfId="1455" xr:uid="{00000000-0005-0000-0000-000067060000}"/>
    <cellStyle name="1_tree_수량산출_총괄내역0518_일위대가_견적서(대웅제약향남공장-제조공장 바닥도장공사)_견적서(대웅제약향남공장-제조공장 바닥도장공사)_동수원지점 방수공사" xfId="1456" xr:uid="{00000000-0005-0000-0000-000068060000}"/>
    <cellStyle name="1_tree_수량산출_총괄내역0518_일위대가_견적서(대웅제약향남공장-제조공장 바닥도장공사)_동수원지점 방수공사" xfId="1457" xr:uid="{00000000-0005-0000-0000-000069060000}"/>
    <cellStyle name="1_tree_수량산출_총괄내역0518_일위대가_계약내역서(구로동지점 방수공사)" xfId="1458" xr:uid="{00000000-0005-0000-0000-00006A060000}"/>
    <cellStyle name="1_tree_수량산출_총괄내역0518_일위대가_계약내역서(구로동지점 방수공사)_견적서(기업은행-동수원지점 방수공사)" xfId="1459" xr:uid="{00000000-0005-0000-0000-00006B060000}"/>
    <cellStyle name="1_tree_수량산출_총괄내역0518_일위대가_계약내역서(구로동지점 방수공사)_동수원지점 방수공사" xfId="1460" xr:uid="{00000000-0005-0000-0000-00006C060000}"/>
    <cellStyle name="1_tree_수량산출_총괄내역0518_일위대가_광화문AV 내역서_20060116" xfId="1461" xr:uid="{00000000-0005-0000-0000-00006D060000}"/>
    <cellStyle name="1_tree_수량산출_총괄내역0518_일위대가_광화문AV 내역서_20060116_견적서(대웅제약향남공장-제조공장 바닥도장공사)" xfId="1462" xr:uid="{00000000-0005-0000-0000-00006E060000}"/>
    <cellStyle name="1_tree_수량산출_총괄내역0518_일위대가_광화문AV 내역서_20060116_견적서(대웅제약향남공장-제조공장 바닥도장공사)_견적서(기업은행-동수원지점 방수공사)" xfId="1463" xr:uid="{00000000-0005-0000-0000-00006F060000}"/>
    <cellStyle name="1_tree_수량산출_총괄내역0518_일위대가_광화문AV 내역서_20060116_견적서(대웅제약향남공장-제조공장 바닥도장공사)_견적서(대웅제약향남공장-제조공장 바닥도장공사)" xfId="1464" xr:uid="{00000000-0005-0000-0000-000070060000}"/>
    <cellStyle name="1_tree_수량산출_총괄내역0518_일위대가_광화문AV 내역서_20060116_견적서(대웅제약향남공장-제조공장 바닥도장공사)_견적서(대웅제약향남공장-제조공장 바닥도장공사)_견적서(기업은행-동수원지점 방수공사)" xfId="1465" xr:uid="{00000000-0005-0000-0000-000071060000}"/>
    <cellStyle name="1_tree_수량산출_총괄내역0518_일위대가_광화문AV 내역서_20060116_견적서(대웅제약향남공장-제조공장 바닥도장공사)_견적서(대웅제약향남공장-제조공장 바닥도장공사)_동수원지점 방수공사" xfId="1466" xr:uid="{00000000-0005-0000-0000-000072060000}"/>
    <cellStyle name="1_tree_수량산출_총괄내역0518_일위대가_광화문AV 내역서_20060116_견적서(대웅제약향남공장-제조공장 바닥도장공사)_동수원지점 방수공사" xfId="1467" xr:uid="{00000000-0005-0000-0000-000073060000}"/>
    <cellStyle name="1_tree_수량산출_총괄내역0518_일위대가_광화문AV 내역서_20060116_계약내역서(구로동지점 방수공사)" xfId="1468" xr:uid="{00000000-0005-0000-0000-000074060000}"/>
    <cellStyle name="1_tree_수량산출_총괄내역0518_일위대가_광화문AV 내역서_20060116_계약내역서(구로동지점 방수공사)_견적서(기업은행-동수원지점 방수공사)" xfId="1469" xr:uid="{00000000-0005-0000-0000-000075060000}"/>
    <cellStyle name="1_tree_수량산출_총괄내역0518_일위대가_광화문AV 내역서_20060116_계약내역서(구로동지점 방수공사)_동수원지점 방수공사" xfId="1470" xr:uid="{00000000-0005-0000-0000-000076060000}"/>
    <cellStyle name="1_tree_수량산출_총괄내역0518_일위대가_내역서" xfId="1471" xr:uid="{00000000-0005-0000-0000-000077060000}"/>
    <cellStyle name="1_tree_수량산출_총괄내역0518_일위대가_내역서_견적서(대웅제약향남공장-제조공장 바닥도장공사)" xfId="1472" xr:uid="{00000000-0005-0000-0000-000078060000}"/>
    <cellStyle name="1_tree_수량산출_총괄내역0518_일위대가_내역서_견적서(대웅제약향남공장-제조공장 바닥도장공사)_견적서(기업은행-동수원지점 방수공사)" xfId="1473" xr:uid="{00000000-0005-0000-0000-000079060000}"/>
    <cellStyle name="1_tree_수량산출_총괄내역0518_일위대가_내역서_견적서(대웅제약향남공장-제조공장 바닥도장공사)_견적서(대웅제약향남공장-제조공장 바닥도장공사)" xfId="1474" xr:uid="{00000000-0005-0000-0000-00007A060000}"/>
    <cellStyle name="1_tree_수량산출_총괄내역0518_일위대가_내역서_견적서(대웅제약향남공장-제조공장 바닥도장공사)_견적서(대웅제약향남공장-제조공장 바닥도장공사)_견적서(기업은행-동수원지점 방수공사)" xfId="1475" xr:uid="{00000000-0005-0000-0000-00007B060000}"/>
    <cellStyle name="1_tree_수량산출_총괄내역0518_일위대가_내역서_견적서(대웅제약향남공장-제조공장 바닥도장공사)_견적서(대웅제약향남공장-제조공장 바닥도장공사)_동수원지점 방수공사" xfId="1476" xr:uid="{00000000-0005-0000-0000-00007C060000}"/>
    <cellStyle name="1_tree_수량산출_총괄내역0518_일위대가_내역서_견적서(대웅제약향남공장-제조공장 바닥도장공사)_동수원지점 방수공사" xfId="1477" xr:uid="{00000000-0005-0000-0000-00007D060000}"/>
    <cellStyle name="1_tree_수량산출_총괄내역0518_일위대가_내역서_계약내역서(구로동지점 방수공사)" xfId="1478" xr:uid="{00000000-0005-0000-0000-00007E060000}"/>
    <cellStyle name="1_tree_수량산출_총괄내역0518_일위대가_내역서_계약내역서(구로동지점 방수공사)_견적서(기업은행-동수원지점 방수공사)" xfId="1479" xr:uid="{00000000-0005-0000-0000-00007F060000}"/>
    <cellStyle name="1_tree_수량산출_총괄내역0518_일위대가_내역서_계약내역서(구로동지점 방수공사)_동수원지점 방수공사" xfId="1480" xr:uid="{00000000-0005-0000-0000-000080060000}"/>
    <cellStyle name="1_tree_수량산출_총괄내역0518_자재단가표" xfId="1481" xr:uid="{00000000-0005-0000-0000-000081060000}"/>
    <cellStyle name="1_tree_수량산출_총괄내역0518_자재단가표_견적서(대웅제약향남공장-제조공장 바닥도장공사)" xfId="1482" xr:uid="{00000000-0005-0000-0000-000082060000}"/>
    <cellStyle name="1_tree_수량산출_총괄내역0518_자재단가표_견적서(대웅제약향남공장-제조공장 바닥도장공사)_견적서(기업은행-동수원지점 방수공사)" xfId="1483" xr:uid="{00000000-0005-0000-0000-000083060000}"/>
    <cellStyle name="1_tree_수량산출_총괄내역0518_자재단가표_견적서(대웅제약향남공장-제조공장 바닥도장공사)_견적서(대웅제약향남공장-제조공장 바닥도장공사)" xfId="1484" xr:uid="{00000000-0005-0000-0000-000084060000}"/>
    <cellStyle name="1_tree_수량산출_총괄내역0518_자재단가표_견적서(대웅제약향남공장-제조공장 바닥도장공사)_견적서(대웅제약향남공장-제조공장 바닥도장공사)_견적서(기업은행-동수원지점 방수공사)" xfId="1485" xr:uid="{00000000-0005-0000-0000-000085060000}"/>
    <cellStyle name="1_tree_수량산출_총괄내역0518_자재단가표_견적서(대웅제약향남공장-제조공장 바닥도장공사)_견적서(대웅제약향남공장-제조공장 바닥도장공사)_동수원지점 방수공사" xfId="1486" xr:uid="{00000000-0005-0000-0000-000086060000}"/>
    <cellStyle name="1_tree_수량산출_총괄내역0518_자재단가표_견적서(대웅제약향남공장-제조공장 바닥도장공사)_동수원지점 방수공사" xfId="1487" xr:uid="{00000000-0005-0000-0000-000087060000}"/>
    <cellStyle name="1_tree_수량산출_총괄내역0518_자재단가표_계약내역서(구로동지점 방수공사)" xfId="1488" xr:uid="{00000000-0005-0000-0000-000088060000}"/>
    <cellStyle name="1_tree_수량산출_총괄내역0518_자재단가표_계약내역서(구로동지점 방수공사)_견적서(기업은행-동수원지점 방수공사)" xfId="1489" xr:uid="{00000000-0005-0000-0000-000089060000}"/>
    <cellStyle name="1_tree_수량산출_총괄내역0518_자재단가표_계약내역서(구로동지점 방수공사)_동수원지점 방수공사" xfId="1490" xr:uid="{00000000-0005-0000-0000-00008A060000}"/>
    <cellStyle name="1_tree_수량산출_총괄내역0518_자재단가표_광화문AV 내역서_20060116" xfId="1491" xr:uid="{00000000-0005-0000-0000-00008B060000}"/>
    <cellStyle name="1_tree_수량산출_총괄내역0518_자재단가표_광화문AV 내역서_20060116_견적서(대웅제약향남공장-제조공장 바닥도장공사)" xfId="1492" xr:uid="{00000000-0005-0000-0000-00008C060000}"/>
    <cellStyle name="1_tree_수량산출_총괄내역0518_자재단가표_광화문AV 내역서_20060116_견적서(대웅제약향남공장-제조공장 바닥도장공사)_견적서(기업은행-동수원지점 방수공사)" xfId="1493" xr:uid="{00000000-0005-0000-0000-00008D060000}"/>
    <cellStyle name="1_tree_수량산출_총괄내역0518_자재단가표_광화문AV 내역서_20060116_견적서(대웅제약향남공장-제조공장 바닥도장공사)_견적서(대웅제약향남공장-제조공장 바닥도장공사)" xfId="1494" xr:uid="{00000000-0005-0000-0000-00008E060000}"/>
    <cellStyle name="1_tree_수량산출_총괄내역0518_자재단가표_광화문AV 내역서_20060116_견적서(대웅제약향남공장-제조공장 바닥도장공사)_견적서(대웅제약향남공장-제조공장 바닥도장공사)_견적서(기업은행-동수원지점 방수공사)" xfId="1495" xr:uid="{00000000-0005-0000-0000-00008F060000}"/>
    <cellStyle name="1_tree_수량산출_총괄내역0518_자재단가표_광화문AV 내역서_20060116_견적서(대웅제약향남공장-제조공장 바닥도장공사)_견적서(대웅제약향남공장-제조공장 바닥도장공사)_동수원지점 방수공사" xfId="1496" xr:uid="{00000000-0005-0000-0000-000090060000}"/>
    <cellStyle name="1_tree_수량산출_총괄내역0518_자재단가표_광화문AV 내역서_20060116_견적서(대웅제약향남공장-제조공장 바닥도장공사)_동수원지점 방수공사" xfId="1497" xr:uid="{00000000-0005-0000-0000-000091060000}"/>
    <cellStyle name="1_tree_수량산출_총괄내역0518_자재단가표_광화문AV 내역서_20060116_계약내역서(구로동지점 방수공사)" xfId="1498" xr:uid="{00000000-0005-0000-0000-000092060000}"/>
    <cellStyle name="1_tree_수량산출_총괄내역0518_자재단가표_광화문AV 내역서_20060116_계약내역서(구로동지점 방수공사)_견적서(기업은행-동수원지점 방수공사)" xfId="1499" xr:uid="{00000000-0005-0000-0000-000093060000}"/>
    <cellStyle name="1_tree_수량산출_총괄내역0518_자재단가표_광화문AV 내역서_20060116_계약내역서(구로동지점 방수공사)_동수원지점 방수공사" xfId="1500" xr:uid="{00000000-0005-0000-0000-000094060000}"/>
    <cellStyle name="1_tree_수량산출_총괄내역0518_자재단가표_내역서" xfId="1501" xr:uid="{00000000-0005-0000-0000-000095060000}"/>
    <cellStyle name="1_tree_수량산출_총괄내역0518_자재단가표_내역서_견적서(대웅제약향남공장-제조공장 바닥도장공사)" xfId="1502" xr:uid="{00000000-0005-0000-0000-000096060000}"/>
    <cellStyle name="1_tree_수량산출_총괄내역0518_자재단가표_내역서_견적서(대웅제약향남공장-제조공장 바닥도장공사)_견적서(기업은행-동수원지점 방수공사)" xfId="1503" xr:uid="{00000000-0005-0000-0000-000097060000}"/>
    <cellStyle name="1_tree_수량산출_총괄내역0518_자재단가표_내역서_견적서(대웅제약향남공장-제조공장 바닥도장공사)_견적서(대웅제약향남공장-제조공장 바닥도장공사)" xfId="1504" xr:uid="{00000000-0005-0000-0000-000098060000}"/>
    <cellStyle name="1_tree_수량산출_총괄내역0518_자재단가표_내역서_견적서(대웅제약향남공장-제조공장 바닥도장공사)_견적서(대웅제약향남공장-제조공장 바닥도장공사)_견적서(기업은행-동수원지점 방수공사)" xfId="1505" xr:uid="{00000000-0005-0000-0000-000099060000}"/>
    <cellStyle name="1_tree_수량산출_총괄내역0518_자재단가표_내역서_견적서(대웅제약향남공장-제조공장 바닥도장공사)_견적서(대웅제약향남공장-제조공장 바닥도장공사)_동수원지점 방수공사" xfId="1506" xr:uid="{00000000-0005-0000-0000-00009A060000}"/>
    <cellStyle name="1_tree_수량산출_총괄내역0518_자재단가표_내역서_견적서(대웅제약향남공장-제조공장 바닥도장공사)_동수원지점 방수공사" xfId="1507" xr:uid="{00000000-0005-0000-0000-00009B060000}"/>
    <cellStyle name="1_tree_수량산출_총괄내역0518_자재단가표_내역서_계약내역서(구로동지점 방수공사)" xfId="1508" xr:uid="{00000000-0005-0000-0000-00009C060000}"/>
    <cellStyle name="1_tree_수량산출_총괄내역0518_자재단가표_내역서_계약내역서(구로동지점 방수공사)_견적서(기업은행-동수원지점 방수공사)" xfId="1509" xr:uid="{00000000-0005-0000-0000-00009D060000}"/>
    <cellStyle name="1_tree_수량산출_총괄내역0518_자재단가표_내역서_계약내역서(구로동지점 방수공사)_동수원지점 방수공사" xfId="1510" xr:uid="{00000000-0005-0000-0000-00009E060000}"/>
    <cellStyle name="1_tree_수량산출_총괄내역0518_장안초등학교내역0814" xfId="1511" xr:uid="{00000000-0005-0000-0000-00009F060000}"/>
    <cellStyle name="1_tree_수량산출_총괄내역0518_장안초등학교내역0814_견적서(대웅제약향남공장-제조공장 바닥도장공사)" xfId="1512" xr:uid="{00000000-0005-0000-0000-0000A0060000}"/>
    <cellStyle name="1_tree_수량산출_총괄내역0518_장안초등학교내역0814_견적서(대웅제약향남공장-제조공장 바닥도장공사)_견적서(기업은행-동수원지점 방수공사)" xfId="1513" xr:uid="{00000000-0005-0000-0000-0000A1060000}"/>
    <cellStyle name="1_tree_수량산출_총괄내역0518_장안초등학교내역0814_견적서(대웅제약향남공장-제조공장 바닥도장공사)_견적서(대웅제약향남공장-제조공장 바닥도장공사)" xfId="1514" xr:uid="{00000000-0005-0000-0000-0000A2060000}"/>
    <cellStyle name="1_tree_수량산출_총괄내역0518_장안초등학교내역0814_견적서(대웅제약향남공장-제조공장 바닥도장공사)_견적서(대웅제약향남공장-제조공장 바닥도장공사)_견적서(기업은행-동수원지점 방수공사)" xfId="1515" xr:uid="{00000000-0005-0000-0000-0000A3060000}"/>
    <cellStyle name="1_tree_수량산출_총괄내역0518_장안초등학교내역0814_견적서(대웅제약향남공장-제조공장 바닥도장공사)_견적서(대웅제약향남공장-제조공장 바닥도장공사)_동수원지점 방수공사" xfId="1516" xr:uid="{00000000-0005-0000-0000-0000A4060000}"/>
    <cellStyle name="1_tree_수량산출_총괄내역0518_장안초등학교내역0814_견적서(대웅제약향남공장-제조공장 바닥도장공사)_동수원지점 방수공사" xfId="1517" xr:uid="{00000000-0005-0000-0000-0000A5060000}"/>
    <cellStyle name="1_tree_수량산출_총괄내역0518_장안초등학교내역0814_계약내역서(구로동지점 방수공사)" xfId="1518" xr:uid="{00000000-0005-0000-0000-0000A6060000}"/>
    <cellStyle name="1_tree_수량산출_총괄내역0518_장안초등학교내역0814_계약내역서(구로동지점 방수공사)_견적서(기업은행-동수원지점 방수공사)" xfId="1519" xr:uid="{00000000-0005-0000-0000-0000A7060000}"/>
    <cellStyle name="1_tree_수량산출_총괄내역0518_장안초등학교내역0814_계약내역서(구로동지점 방수공사)_동수원지점 방수공사" xfId="1520" xr:uid="{00000000-0005-0000-0000-0000A8060000}"/>
    <cellStyle name="1_tree_수량산출_총괄내역0518_장안초등학교내역0814_광화문AV 내역서_20060116" xfId="1521" xr:uid="{00000000-0005-0000-0000-0000A9060000}"/>
    <cellStyle name="1_tree_수량산출_총괄내역0518_장안초등학교내역0814_광화문AV 내역서_20060116_견적서(대웅제약향남공장-제조공장 바닥도장공사)" xfId="1522" xr:uid="{00000000-0005-0000-0000-0000AA060000}"/>
    <cellStyle name="1_tree_수량산출_총괄내역0518_장안초등학교내역0814_광화문AV 내역서_20060116_견적서(대웅제약향남공장-제조공장 바닥도장공사)_견적서(기업은행-동수원지점 방수공사)" xfId="1523" xr:uid="{00000000-0005-0000-0000-0000AB060000}"/>
    <cellStyle name="1_tree_수량산출_총괄내역0518_장안초등학교내역0814_광화문AV 내역서_20060116_견적서(대웅제약향남공장-제조공장 바닥도장공사)_견적서(대웅제약향남공장-제조공장 바닥도장공사)" xfId="1524" xr:uid="{00000000-0005-0000-0000-0000AC060000}"/>
    <cellStyle name="1_tree_수량산출_총괄내역0518_장안초등학교내역0814_광화문AV 내역서_20060116_견적서(대웅제약향남공장-제조공장 바닥도장공사)_견적서(대웅제약향남공장-제조공장 바닥도장공사)_견적서(기업은행-동수원지점 방수공사)" xfId="1525" xr:uid="{00000000-0005-0000-0000-0000AD060000}"/>
    <cellStyle name="1_tree_수량산출_총괄내역0518_장안초등학교내역0814_광화문AV 내역서_20060116_견적서(대웅제약향남공장-제조공장 바닥도장공사)_견적서(대웅제약향남공장-제조공장 바닥도장공사)_동수원지점 방수공사" xfId="1526" xr:uid="{00000000-0005-0000-0000-0000AE060000}"/>
    <cellStyle name="1_tree_수량산출_총괄내역0518_장안초등학교내역0814_광화문AV 내역서_20060116_견적서(대웅제약향남공장-제조공장 바닥도장공사)_동수원지점 방수공사" xfId="1527" xr:uid="{00000000-0005-0000-0000-0000AF060000}"/>
    <cellStyle name="1_tree_수량산출_총괄내역0518_장안초등학교내역0814_광화문AV 내역서_20060116_계약내역서(구로동지점 방수공사)" xfId="1528" xr:uid="{00000000-0005-0000-0000-0000B0060000}"/>
    <cellStyle name="1_tree_수량산출_총괄내역0518_장안초등학교내역0814_광화문AV 내역서_20060116_계약내역서(구로동지점 방수공사)_견적서(기업은행-동수원지점 방수공사)" xfId="1529" xr:uid="{00000000-0005-0000-0000-0000B1060000}"/>
    <cellStyle name="1_tree_수량산출_총괄내역0518_장안초등학교내역0814_광화문AV 내역서_20060116_계약내역서(구로동지점 방수공사)_동수원지점 방수공사" xfId="1530" xr:uid="{00000000-0005-0000-0000-0000B2060000}"/>
    <cellStyle name="1_tree_수량산출_총괄내역0518_장안초등학교내역0814_내역서" xfId="1531" xr:uid="{00000000-0005-0000-0000-0000B3060000}"/>
    <cellStyle name="1_tree_수량산출_총괄내역0518_장안초등학교내역0814_내역서_견적서(대웅제약향남공장-제조공장 바닥도장공사)" xfId="1532" xr:uid="{00000000-0005-0000-0000-0000B4060000}"/>
    <cellStyle name="1_tree_수량산출_총괄내역0518_장안초등학교내역0814_내역서_견적서(대웅제약향남공장-제조공장 바닥도장공사)_견적서(기업은행-동수원지점 방수공사)" xfId="1533" xr:uid="{00000000-0005-0000-0000-0000B5060000}"/>
    <cellStyle name="1_tree_수량산출_총괄내역0518_장안초등학교내역0814_내역서_견적서(대웅제약향남공장-제조공장 바닥도장공사)_견적서(대웅제약향남공장-제조공장 바닥도장공사)" xfId="1534" xr:uid="{00000000-0005-0000-0000-0000B6060000}"/>
    <cellStyle name="1_tree_수량산출_총괄내역0518_장안초등학교내역0814_내역서_견적서(대웅제약향남공장-제조공장 바닥도장공사)_견적서(대웅제약향남공장-제조공장 바닥도장공사)_견적서(기업은행-동수원지점 방수공사)" xfId="1535" xr:uid="{00000000-0005-0000-0000-0000B7060000}"/>
    <cellStyle name="1_tree_수량산출_총괄내역0518_장안초등학교내역0814_내역서_견적서(대웅제약향남공장-제조공장 바닥도장공사)_견적서(대웅제약향남공장-제조공장 바닥도장공사)_동수원지점 방수공사" xfId="1536" xr:uid="{00000000-0005-0000-0000-0000B8060000}"/>
    <cellStyle name="1_tree_수량산출_총괄내역0518_장안초등학교내역0814_내역서_견적서(대웅제약향남공장-제조공장 바닥도장공사)_동수원지점 방수공사" xfId="1537" xr:uid="{00000000-0005-0000-0000-0000B9060000}"/>
    <cellStyle name="1_tree_수량산출_총괄내역0518_장안초등학교내역0814_내역서_계약내역서(구로동지점 방수공사)" xfId="1538" xr:uid="{00000000-0005-0000-0000-0000BA060000}"/>
    <cellStyle name="1_tree_수량산출_총괄내역0518_장안초등학교내역0814_내역서_계약내역서(구로동지점 방수공사)_견적서(기업은행-동수원지점 방수공사)" xfId="1539" xr:uid="{00000000-0005-0000-0000-0000BB060000}"/>
    <cellStyle name="1_tree_수량산출_총괄내역0518_장안초등학교내역0814_내역서_계약내역서(구로동지점 방수공사)_동수원지점 방수공사" xfId="1540" xr:uid="{00000000-0005-0000-0000-0000BC060000}"/>
    <cellStyle name="1_tree_수량산출_현충묘지-예산서(조경)" xfId="1541" xr:uid="{00000000-0005-0000-0000-0000BD060000}"/>
    <cellStyle name="1_tree_수량산출_현충묘지-예산서(조경)_반포자이지점 신설추가공사" xfId="1542" xr:uid="{00000000-0005-0000-0000-0000BE060000}"/>
    <cellStyle name="1_tree_수량산출_현충묘지-예산서(조경)_예산서-엑셀변환양식100" xfId="1543" xr:uid="{00000000-0005-0000-0000-0000BF060000}"/>
    <cellStyle name="1_tree_수량산출_현충묘지-예산서(조경)_예산서-엑셀변환양식100_00-예산서양식100" xfId="1544" xr:uid="{00000000-0005-0000-0000-0000C0060000}"/>
    <cellStyle name="1_tree_수량산출_현충묘지-예산서(조경)_예산서-엑셀변환양식100_00-예산서양식100_반포자이지점 신설추가공사" xfId="1545" xr:uid="{00000000-0005-0000-0000-0000C1060000}"/>
    <cellStyle name="1_tree_수량산출_현충묘지-예산서(조경)_예산서-엑셀변환양식100_반포자이지점 신설추가공사" xfId="1546" xr:uid="{00000000-0005-0000-0000-0000C2060000}"/>
    <cellStyle name="1_tree_총괄내역0518" xfId="1547" xr:uid="{00000000-0005-0000-0000-0000C3060000}"/>
    <cellStyle name="1_tree_총괄내역0518_견적서(대웅제약향남공장-제조공장 바닥도장공사)" xfId="1548" xr:uid="{00000000-0005-0000-0000-0000C4060000}"/>
    <cellStyle name="1_tree_총괄내역0518_견적서(대웅제약향남공장-제조공장 바닥도장공사)_견적서(기업은행-동수원지점 방수공사)" xfId="1549" xr:uid="{00000000-0005-0000-0000-0000C5060000}"/>
    <cellStyle name="1_tree_총괄내역0518_견적서(대웅제약향남공장-제조공장 바닥도장공사)_견적서(대웅제약향남공장-제조공장 바닥도장공사)" xfId="1550" xr:uid="{00000000-0005-0000-0000-0000C6060000}"/>
    <cellStyle name="1_tree_총괄내역0518_견적서(대웅제약향남공장-제조공장 바닥도장공사)_견적서(대웅제약향남공장-제조공장 바닥도장공사)_견적서(기업은행-동수원지점 방수공사)" xfId="1551" xr:uid="{00000000-0005-0000-0000-0000C7060000}"/>
    <cellStyle name="1_tree_총괄내역0518_견적서(대웅제약향남공장-제조공장 바닥도장공사)_견적서(대웅제약향남공장-제조공장 바닥도장공사)_동수원지점 방수공사" xfId="1552" xr:uid="{00000000-0005-0000-0000-0000C8060000}"/>
    <cellStyle name="1_tree_총괄내역0518_견적서(대웅제약향남공장-제조공장 바닥도장공사)_동수원지점 방수공사" xfId="1553" xr:uid="{00000000-0005-0000-0000-0000C9060000}"/>
    <cellStyle name="1_tree_총괄내역0518_계약내역서(구로동지점 방수공사)" xfId="1554" xr:uid="{00000000-0005-0000-0000-0000CA060000}"/>
    <cellStyle name="1_tree_총괄내역0518_계약내역서(구로동지점 방수공사)_견적서(기업은행-동수원지점 방수공사)" xfId="1555" xr:uid="{00000000-0005-0000-0000-0000CB060000}"/>
    <cellStyle name="1_tree_총괄내역0518_계약내역서(구로동지점 방수공사)_동수원지점 방수공사" xfId="1556" xr:uid="{00000000-0005-0000-0000-0000CC060000}"/>
    <cellStyle name="1_tree_총괄내역0518_광화문AV 내역서_20060116" xfId="1557" xr:uid="{00000000-0005-0000-0000-0000CD060000}"/>
    <cellStyle name="1_tree_총괄내역0518_광화문AV 내역서_20060116_견적서(대웅제약향남공장-제조공장 바닥도장공사)" xfId="1558" xr:uid="{00000000-0005-0000-0000-0000CE060000}"/>
    <cellStyle name="1_tree_총괄내역0518_광화문AV 내역서_20060116_견적서(대웅제약향남공장-제조공장 바닥도장공사)_견적서(기업은행-동수원지점 방수공사)" xfId="1559" xr:uid="{00000000-0005-0000-0000-0000CF060000}"/>
    <cellStyle name="1_tree_총괄내역0518_광화문AV 내역서_20060116_견적서(대웅제약향남공장-제조공장 바닥도장공사)_견적서(대웅제약향남공장-제조공장 바닥도장공사)" xfId="1560" xr:uid="{00000000-0005-0000-0000-0000D0060000}"/>
    <cellStyle name="1_tree_총괄내역0518_광화문AV 내역서_20060116_견적서(대웅제약향남공장-제조공장 바닥도장공사)_견적서(대웅제약향남공장-제조공장 바닥도장공사)_견적서(기업은행-동수원지점 방수공사)" xfId="1561" xr:uid="{00000000-0005-0000-0000-0000D1060000}"/>
    <cellStyle name="1_tree_총괄내역0518_광화문AV 내역서_20060116_견적서(대웅제약향남공장-제조공장 바닥도장공사)_견적서(대웅제약향남공장-제조공장 바닥도장공사)_동수원지점 방수공사" xfId="1562" xr:uid="{00000000-0005-0000-0000-0000D2060000}"/>
    <cellStyle name="1_tree_총괄내역0518_광화문AV 내역서_20060116_견적서(대웅제약향남공장-제조공장 바닥도장공사)_동수원지점 방수공사" xfId="1563" xr:uid="{00000000-0005-0000-0000-0000D3060000}"/>
    <cellStyle name="1_tree_총괄내역0518_광화문AV 내역서_20060116_계약내역서(구로동지점 방수공사)" xfId="1564" xr:uid="{00000000-0005-0000-0000-0000D4060000}"/>
    <cellStyle name="1_tree_총괄내역0518_광화문AV 내역서_20060116_계약내역서(구로동지점 방수공사)_견적서(기업은행-동수원지점 방수공사)" xfId="1565" xr:uid="{00000000-0005-0000-0000-0000D5060000}"/>
    <cellStyle name="1_tree_총괄내역0518_광화문AV 내역서_20060116_계약내역서(구로동지점 방수공사)_동수원지점 방수공사" xfId="1566" xr:uid="{00000000-0005-0000-0000-0000D6060000}"/>
    <cellStyle name="1_tree_총괄내역0518_내역서" xfId="1567" xr:uid="{00000000-0005-0000-0000-0000D7060000}"/>
    <cellStyle name="1_tree_총괄내역0518_내역서_견적서(대웅제약향남공장-제조공장 바닥도장공사)" xfId="1568" xr:uid="{00000000-0005-0000-0000-0000D8060000}"/>
    <cellStyle name="1_tree_총괄내역0518_내역서_견적서(대웅제약향남공장-제조공장 바닥도장공사)_견적서(기업은행-동수원지점 방수공사)" xfId="1569" xr:uid="{00000000-0005-0000-0000-0000D9060000}"/>
    <cellStyle name="1_tree_총괄내역0518_내역서_견적서(대웅제약향남공장-제조공장 바닥도장공사)_견적서(대웅제약향남공장-제조공장 바닥도장공사)" xfId="1570" xr:uid="{00000000-0005-0000-0000-0000DA060000}"/>
    <cellStyle name="1_tree_총괄내역0518_내역서_견적서(대웅제약향남공장-제조공장 바닥도장공사)_견적서(대웅제약향남공장-제조공장 바닥도장공사)_견적서(기업은행-동수원지점 방수공사)" xfId="1571" xr:uid="{00000000-0005-0000-0000-0000DB060000}"/>
    <cellStyle name="1_tree_총괄내역0518_내역서_견적서(대웅제약향남공장-제조공장 바닥도장공사)_견적서(대웅제약향남공장-제조공장 바닥도장공사)_동수원지점 방수공사" xfId="1572" xr:uid="{00000000-0005-0000-0000-0000DC060000}"/>
    <cellStyle name="1_tree_총괄내역0518_내역서_견적서(대웅제약향남공장-제조공장 바닥도장공사)_동수원지점 방수공사" xfId="1573" xr:uid="{00000000-0005-0000-0000-0000DD060000}"/>
    <cellStyle name="1_tree_총괄내역0518_내역서_계약내역서(구로동지점 방수공사)" xfId="1574" xr:uid="{00000000-0005-0000-0000-0000DE060000}"/>
    <cellStyle name="1_tree_총괄내역0518_내역서_계약내역서(구로동지점 방수공사)_견적서(기업은행-동수원지점 방수공사)" xfId="1575" xr:uid="{00000000-0005-0000-0000-0000DF060000}"/>
    <cellStyle name="1_tree_총괄내역0518_내역서_계약내역서(구로동지점 방수공사)_동수원지점 방수공사" xfId="1576" xr:uid="{00000000-0005-0000-0000-0000E0060000}"/>
    <cellStyle name="1_tree_총괄내역0518_수도권매립지" xfId="1577" xr:uid="{00000000-0005-0000-0000-0000E1060000}"/>
    <cellStyle name="1_tree_총괄내역0518_수도권매립지_견적서(대웅제약향남공장-제조공장 바닥도장공사)" xfId="1578" xr:uid="{00000000-0005-0000-0000-0000E2060000}"/>
    <cellStyle name="1_tree_총괄내역0518_수도권매립지_견적서(대웅제약향남공장-제조공장 바닥도장공사)_견적서(기업은행-동수원지점 방수공사)" xfId="1579" xr:uid="{00000000-0005-0000-0000-0000E3060000}"/>
    <cellStyle name="1_tree_총괄내역0518_수도권매립지_견적서(대웅제약향남공장-제조공장 바닥도장공사)_견적서(대웅제약향남공장-제조공장 바닥도장공사)" xfId="1580" xr:uid="{00000000-0005-0000-0000-0000E4060000}"/>
    <cellStyle name="1_tree_총괄내역0518_수도권매립지_견적서(대웅제약향남공장-제조공장 바닥도장공사)_견적서(대웅제약향남공장-제조공장 바닥도장공사)_견적서(기업은행-동수원지점 방수공사)" xfId="1581" xr:uid="{00000000-0005-0000-0000-0000E5060000}"/>
    <cellStyle name="1_tree_총괄내역0518_수도권매립지_견적서(대웅제약향남공장-제조공장 바닥도장공사)_견적서(대웅제약향남공장-제조공장 바닥도장공사)_동수원지점 방수공사" xfId="1582" xr:uid="{00000000-0005-0000-0000-0000E6060000}"/>
    <cellStyle name="1_tree_총괄내역0518_수도권매립지_견적서(대웅제약향남공장-제조공장 바닥도장공사)_동수원지점 방수공사" xfId="1583" xr:uid="{00000000-0005-0000-0000-0000E7060000}"/>
    <cellStyle name="1_tree_총괄내역0518_수도권매립지_계약내역서(구로동지점 방수공사)" xfId="1584" xr:uid="{00000000-0005-0000-0000-0000E8060000}"/>
    <cellStyle name="1_tree_총괄내역0518_수도권매립지_계약내역서(구로동지점 방수공사)_견적서(기업은행-동수원지점 방수공사)" xfId="1585" xr:uid="{00000000-0005-0000-0000-0000E9060000}"/>
    <cellStyle name="1_tree_총괄내역0518_수도권매립지_계약내역서(구로동지점 방수공사)_동수원지점 방수공사" xfId="1586" xr:uid="{00000000-0005-0000-0000-0000EA060000}"/>
    <cellStyle name="1_tree_총괄내역0518_수도권매립지_광화문AV 내역서_20060116" xfId="1587" xr:uid="{00000000-0005-0000-0000-0000EB060000}"/>
    <cellStyle name="1_tree_총괄내역0518_수도권매립지_광화문AV 내역서_20060116_견적서(대웅제약향남공장-제조공장 바닥도장공사)" xfId="1588" xr:uid="{00000000-0005-0000-0000-0000EC060000}"/>
    <cellStyle name="1_tree_총괄내역0518_수도권매립지_광화문AV 내역서_20060116_견적서(대웅제약향남공장-제조공장 바닥도장공사)_견적서(기업은행-동수원지점 방수공사)" xfId="1589" xr:uid="{00000000-0005-0000-0000-0000ED060000}"/>
    <cellStyle name="1_tree_총괄내역0518_수도권매립지_광화문AV 내역서_20060116_견적서(대웅제약향남공장-제조공장 바닥도장공사)_견적서(대웅제약향남공장-제조공장 바닥도장공사)" xfId="1590" xr:uid="{00000000-0005-0000-0000-0000EE060000}"/>
    <cellStyle name="1_tree_총괄내역0518_수도권매립지_광화문AV 내역서_20060116_견적서(대웅제약향남공장-제조공장 바닥도장공사)_견적서(대웅제약향남공장-제조공장 바닥도장공사)_견적서(기업은행-동수원지점 방수공사)" xfId="1591" xr:uid="{00000000-0005-0000-0000-0000EF060000}"/>
    <cellStyle name="1_tree_총괄내역0518_수도권매립지_광화문AV 내역서_20060116_견적서(대웅제약향남공장-제조공장 바닥도장공사)_견적서(대웅제약향남공장-제조공장 바닥도장공사)_동수원지점 방수공사" xfId="1592" xr:uid="{00000000-0005-0000-0000-0000F0060000}"/>
    <cellStyle name="1_tree_총괄내역0518_수도권매립지_광화문AV 내역서_20060116_견적서(대웅제약향남공장-제조공장 바닥도장공사)_동수원지점 방수공사" xfId="1593" xr:uid="{00000000-0005-0000-0000-0000F1060000}"/>
    <cellStyle name="1_tree_총괄내역0518_수도권매립지_광화문AV 내역서_20060116_계약내역서(구로동지점 방수공사)" xfId="1594" xr:uid="{00000000-0005-0000-0000-0000F2060000}"/>
    <cellStyle name="1_tree_총괄내역0518_수도권매립지_광화문AV 내역서_20060116_계약내역서(구로동지점 방수공사)_견적서(기업은행-동수원지점 방수공사)" xfId="1595" xr:uid="{00000000-0005-0000-0000-0000F3060000}"/>
    <cellStyle name="1_tree_총괄내역0518_수도권매립지_광화문AV 내역서_20060116_계약내역서(구로동지점 방수공사)_동수원지점 방수공사" xfId="1596" xr:uid="{00000000-0005-0000-0000-0000F4060000}"/>
    <cellStyle name="1_tree_총괄내역0518_수도권매립지_내역서" xfId="1597" xr:uid="{00000000-0005-0000-0000-0000F5060000}"/>
    <cellStyle name="1_tree_총괄내역0518_수도권매립지_내역서_견적서(대웅제약향남공장-제조공장 바닥도장공사)" xfId="1598" xr:uid="{00000000-0005-0000-0000-0000F6060000}"/>
    <cellStyle name="1_tree_총괄내역0518_수도권매립지_내역서_견적서(대웅제약향남공장-제조공장 바닥도장공사)_견적서(기업은행-동수원지점 방수공사)" xfId="1599" xr:uid="{00000000-0005-0000-0000-0000F7060000}"/>
    <cellStyle name="1_tree_총괄내역0518_수도권매립지_내역서_견적서(대웅제약향남공장-제조공장 바닥도장공사)_견적서(대웅제약향남공장-제조공장 바닥도장공사)" xfId="1600" xr:uid="{00000000-0005-0000-0000-0000F8060000}"/>
    <cellStyle name="1_tree_총괄내역0518_수도권매립지_내역서_견적서(대웅제약향남공장-제조공장 바닥도장공사)_견적서(대웅제약향남공장-제조공장 바닥도장공사)_견적서(기업은행-동수원지점 방수공사)" xfId="1601" xr:uid="{00000000-0005-0000-0000-0000F9060000}"/>
    <cellStyle name="1_tree_총괄내역0518_수도권매립지_내역서_견적서(대웅제약향남공장-제조공장 바닥도장공사)_견적서(대웅제약향남공장-제조공장 바닥도장공사)_동수원지점 방수공사" xfId="1602" xr:uid="{00000000-0005-0000-0000-0000FA060000}"/>
    <cellStyle name="1_tree_총괄내역0518_수도권매립지_내역서_견적서(대웅제약향남공장-제조공장 바닥도장공사)_동수원지점 방수공사" xfId="1603" xr:uid="{00000000-0005-0000-0000-0000FB060000}"/>
    <cellStyle name="1_tree_총괄내역0518_수도권매립지_내역서_계약내역서(구로동지점 방수공사)" xfId="1604" xr:uid="{00000000-0005-0000-0000-0000FC060000}"/>
    <cellStyle name="1_tree_총괄내역0518_수도권매립지_내역서_계약내역서(구로동지점 방수공사)_견적서(기업은행-동수원지점 방수공사)" xfId="1605" xr:uid="{00000000-0005-0000-0000-0000FD060000}"/>
    <cellStyle name="1_tree_총괄내역0518_수도권매립지_내역서_계약내역서(구로동지점 방수공사)_동수원지점 방수공사" xfId="1606" xr:uid="{00000000-0005-0000-0000-0000FE060000}"/>
    <cellStyle name="1_tree_총괄내역0518_일위대가" xfId="1607" xr:uid="{00000000-0005-0000-0000-0000FF060000}"/>
    <cellStyle name="1_tree_총괄내역0518_일위대가_견적서(대웅제약향남공장-제조공장 바닥도장공사)" xfId="1608" xr:uid="{00000000-0005-0000-0000-000000070000}"/>
    <cellStyle name="1_tree_총괄내역0518_일위대가_견적서(대웅제약향남공장-제조공장 바닥도장공사)_견적서(기업은행-동수원지점 방수공사)" xfId="1609" xr:uid="{00000000-0005-0000-0000-000001070000}"/>
    <cellStyle name="1_tree_총괄내역0518_일위대가_견적서(대웅제약향남공장-제조공장 바닥도장공사)_견적서(대웅제약향남공장-제조공장 바닥도장공사)" xfId="1610" xr:uid="{00000000-0005-0000-0000-000002070000}"/>
    <cellStyle name="1_tree_총괄내역0518_일위대가_견적서(대웅제약향남공장-제조공장 바닥도장공사)_견적서(대웅제약향남공장-제조공장 바닥도장공사)_견적서(기업은행-동수원지점 방수공사)" xfId="1611" xr:uid="{00000000-0005-0000-0000-000003070000}"/>
    <cellStyle name="1_tree_총괄내역0518_일위대가_견적서(대웅제약향남공장-제조공장 바닥도장공사)_견적서(대웅제약향남공장-제조공장 바닥도장공사)_동수원지점 방수공사" xfId="1612" xr:uid="{00000000-0005-0000-0000-000004070000}"/>
    <cellStyle name="1_tree_총괄내역0518_일위대가_견적서(대웅제약향남공장-제조공장 바닥도장공사)_동수원지점 방수공사" xfId="1613" xr:uid="{00000000-0005-0000-0000-000005070000}"/>
    <cellStyle name="1_tree_총괄내역0518_일위대가_계약내역서(구로동지점 방수공사)" xfId="1614" xr:uid="{00000000-0005-0000-0000-000006070000}"/>
    <cellStyle name="1_tree_총괄내역0518_일위대가_계약내역서(구로동지점 방수공사)_견적서(기업은행-동수원지점 방수공사)" xfId="1615" xr:uid="{00000000-0005-0000-0000-000007070000}"/>
    <cellStyle name="1_tree_총괄내역0518_일위대가_계약내역서(구로동지점 방수공사)_동수원지점 방수공사" xfId="1616" xr:uid="{00000000-0005-0000-0000-000008070000}"/>
    <cellStyle name="1_tree_총괄내역0518_일위대가_광화문AV 내역서_20060116" xfId="1617" xr:uid="{00000000-0005-0000-0000-000009070000}"/>
    <cellStyle name="1_tree_총괄내역0518_일위대가_광화문AV 내역서_20060116_견적서(대웅제약향남공장-제조공장 바닥도장공사)" xfId="1618" xr:uid="{00000000-0005-0000-0000-00000A070000}"/>
    <cellStyle name="1_tree_총괄내역0518_일위대가_광화문AV 내역서_20060116_견적서(대웅제약향남공장-제조공장 바닥도장공사)_견적서(기업은행-동수원지점 방수공사)" xfId="1619" xr:uid="{00000000-0005-0000-0000-00000B070000}"/>
    <cellStyle name="1_tree_총괄내역0518_일위대가_광화문AV 내역서_20060116_견적서(대웅제약향남공장-제조공장 바닥도장공사)_견적서(대웅제약향남공장-제조공장 바닥도장공사)" xfId="1620" xr:uid="{00000000-0005-0000-0000-00000C070000}"/>
    <cellStyle name="1_tree_총괄내역0518_일위대가_광화문AV 내역서_20060116_견적서(대웅제약향남공장-제조공장 바닥도장공사)_견적서(대웅제약향남공장-제조공장 바닥도장공사)_견적서(기업은행-동수원지점 방수공사)" xfId="1621" xr:uid="{00000000-0005-0000-0000-00000D070000}"/>
    <cellStyle name="1_tree_총괄내역0518_일위대가_광화문AV 내역서_20060116_견적서(대웅제약향남공장-제조공장 바닥도장공사)_견적서(대웅제약향남공장-제조공장 바닥도장공사)_동수원지점 방수공사" xfId="1622" xr:uid="{00000000-0005-0000-0000-00000E070000}"/>
    <cellStyle name="1_tree_총괄내역0518_일위대가_광화문AV 내역서_20060116_견적서(대웅제약향남공장-제조공장 바닥도장공사)_동수원지점 방수공사" xfId="1623" xr:uid="{00000000-0005-0000-0000-00000F070000}"/>
    <cellStyle name="1_tree_총괄내역0518_일위대가_광화문AV 내역서_20060116_계약내역서(구로동지점 방수공사)" xfId="1624" xr:uid="{00000000-0005-0000-0000-000010070000}"/>
    <cellStyle name="1_tree_총괄내역0518_일위대가_광화문AV 내역서_20060116_계약내역서(구로동지점 방수공사)_견적서(기업은행-동수원지점 방수공사)" xfId="1625" xr:uid="{00000000-0005-0000-0000-000011070000}"/>
    <cellStyle name="1_tree_총괄내역0518_일위대가_광화문AV 내역서_20060116_계약내역서(구로동지점 방수공사)_동수원지점 방수공사" xfId="1626" xr:uid="{00000000-0005-0000-0000-000012070000}"/>
    <cellStyle name="1_tree_총괄내역0518_일위대가_내역서" xfId="1627" xr:uid="{00000000-0005-0000-0000-000013070000}"/>
    <cellStyle name="1_tree_총괄내역0518_일위대가_내역서_견적서(대웅제약향남공장-제조공장 바닥도장공사)" xfId="1628" xr:uid="{00000000-0005-0000-0000-000014070000}"/>
    <cellStyle name="1_tree_총괄내역0518_일위대가_내역서_견적서(대웅제약향남공장-제조공장 바닥도장공사)_견적서(기업은행-동수원지점 방수공사)" xfId="1629" xr:uid="{00000000-0005-0000-0000-000015070000}"/>
    <cellStyle name="1_tree_총괄내역0518_일위대가_내역서_견적서(대웅제약향남공장-제조공장 바닥도장공사)_견적서(대웅제약향남공장-제조공장 바닥도장공사)" xfId="1630" xr:uid="{00000000-0005-0000-0000-000016070000}"/>
    <cellStyle name="1_tree_총괄내역0518_일위대가_내역서_견적서(대웅제약향남공장-제조공장 바닥도장공사)_견적서(대웅제약향남공장-제조공장 바닥도장공사)_견적서(기업은행-동수원지점 방수공사)" xfId="1631" xr:uid="{00000000-0005-0000-0000-000017070000}"/>
    <cellStyle name="1_tree_총괄내역0518_일위대가_내역서_견적서(대웅제약향남공장-제조공장 바닥도장공사)_견적서(대웅제약향남공장-제조공장 바닥도장공사)_동수원지점 방수공사" xfId="1632" xr:uid="{00000000-0005-0000-0000-000018070000}"/>
    <cellStyle name="1_tree_총괄내역0518_일위대가_내역서_견적서(대웅제약향남공장-제조공장 바닥도장공사)_동수원지점 방수공사" xfId="1633" xr:uid="{00000000-0005-0000-0000-000019070000}"/>
    <cellStyle name="1_tree_총괄내역0518_일위대가_내역서_계약내역서(구로동지점 방수공사)" xfId="1634" xr:uid="{00000000-0005-0000-0000-00001A070000}"/>
    <cellStyle name="1_tree_총괄내역0518_일위대가_내역서_계약내역서(구로동지점 방수공사)_견적서(기업은행-동수원지점 방수공사)" xfId="1635" xr:uid="{00000000-0005-0000-0000-00001B070000}"/>
    <cellStyle name="1_tree_총괄내역0518_일위대가_내역서_계약내역서(구로동지점 방수공사)_동수원지점 방수공사" xfId="1636" xr:uid="{00000000-0005-0000-0000-00001C070000}"/>
    <cellStyle name="1_tree_총괄내역0518_자재단가표" xfId="1637" xr:uid="{00000000-0005-0000-0000-00001D070000}"/>
    <cellStyle name="1_tree_총괄내역0518_자재단가표_견적서(대웅제약향남공장-제조공장 바닥도장공사)" xfId="1638" xr:uid="{00000000-0005-0000-0000-00001E070000}"/>
    <cellStyle name="1_tree_총괄내역0518_자재단가표_견적서(대웅제약향남공장-제조공장 바닥도장공사)_견적서(기업은행-동수원지점 방수공사)" xfId="1639" xr:uid="{00000000-0005-0000-0000-00001F070000}"/>
    <cellStyle name="1_tree_총괄내역0518_자재단가표_견적서(대웅제약향남공장-제조공장 바닥도장공사)_견적서(대웅제약향남공장-제조공장 바닥도장공사)" xfId="1640" xr:uid="{00000000-0005-0000-0000-000020070000}"/>
    <cellStyle name="1_tree_총괄내역0518_자재단가표_견적서(대웅제약향남공장-제조공장 바닥도장공사)_견적서(대웅제약향남공장-제조공장 바닥도장공사)_견적서(기업은행-동수원지점 방수공사)" xfId="1641" xr:uid="{00000000-0005-0000-0000-000021070000}"/>
    <cellStyle name="1_tree_총괄내역0518_자재단가표_견적서(대웅제약향남공장-제조공장 바닥도장공사)_견적서(대웅제약향남공장-제조공장 바닥도장공사)_동수원지점 방수공사" xfId="1642" xr:uid="{00000000-0005-0000-0000-000022070000}"/>
    <cellStyle name="1_tree_총괄내역0518_자재단가표_견적서(대웅제약향남공장-제조공장 바닥도장공사)_동수원지점 방수공사" xfId="1643" xr:uid="{00000000-0005-0000-0000-000023070000}"/>
    <cellStyle name="1_tree_총괄내역0518_자재단가표_계약내역서(구로동지점 방수공사)" xfId="1644" xr:uid="{00000000-0005-0000-0000-000024070000}"/>
    <cellStyle name="1_tree_총괄내역0518_자재단가표_계약내역서(구로동지점 방수공사)_견적서(기업은행-동수원지점 방수공사)" xfId="1645" xr:uid="{00000000-0005-0000-0000-000025070000}"/>
    <cellStyle name="1_tree_총괄내역0518_자재단가표_계약내역서(구로동지점 방수공사)_동수원지점 방수공사" xfId="1646" xr:uid="{00000000-0005-0000-0000-000026070000}"/>
    <cellStyle name="1_tree_총괄내역0518_자재단가표_광화문AV 내역서_20060116" xfId="1647" xr:uid="{00000000-0005-0000-0000-000027070000}"/>
    <cellStyle name="1_tree_총괄내역0518_자재단가표_광화문AV 내역서_20060116_견적서(대웅제약향남공장-제조공장 바닥도장공사)" xfId="1648" xr:uid="{00000000-0005-0000-0000-000028070000}"/>
    <cellStyle name="1_tree_총괄내역0518_자재단가표_광화문AV 내역서_20060116_견적서(대웅제약향남공장-제조공장 바닥도장공사)_견적서(기업은행-동수원지점 방수공사)" xfId="1649" xr:uid="{00000000-0005-0000-0000-000029070000}"/>
    <cellStyle name="1_tree_총괄내역0518_자재단가표_광화문AV 내역서_20060116_견적서(대웅제약향남공장-제조공장 바닥도장공사)_견적서(대웅제약향남공장-제조공장 바닥도장공사)" xfId="1650" xr:uid="{00000000-0005-0000-0000-00002A070000}"/>
    <cellStyle name="1_tree_총괄내역0518_자재단가표_광화문AV 내역서_20060116_견적서(대웅제약향남공장-제조공장 바닥도장공사)_견적서(대웅제약향남공장-제조공장 바닥도장공사)_견적서(기업은행-동수원지점 방수공사)" xfId="1651" xr:uid="{00000000-0005-0000-0000-00002B070000}"/>
    <cellStyle name="1_tree_총괄내역0518_자재단가표_광화문AV 내역서_20060116_견적서(대웅제약향남공장-제조공장 바닥도장공사)_견적서(대웅제약향남공장-제조공장 바닥도장공사)_동수원지점 방수공사" xfId="1652" xr:uid="{00000000-0005-0000-0000-00002C070000}"/>
    <cellStyle name="1_tree_총괄내역0518_자재단가표_광화문AV 내역서_20060116_견적서(대웅제약향남공장-제조공장 바닥도장공사)_동수원지점 방수공사" xfId="1653" xr:uid="{00000000-0005-0000-0000-00002D070000}"/>
    <cellStyle name="1_tree_총괄내역0518_자재단가표_광화문AV 내역서_20060116_계약내역서(구로동지점 방수공사)" xfId="1654" xr:uid="{00000000-0005-0000-0000-00002E070000}"/>
    <cellStyle name="1_tree_총괄내역0518_자재단가표_광화문AV 내역서_20060116_계약내역서(구로동지점 방수공사)_견적서(기업은행-동수원지점 방수공사)" xfId="1655" xr:uid="{00000000-0005-0000-0000-00002F070000}"/>
    <cellStyle name="1_tree_총괄내역0518_자재단가표_광화문AV 내역서_20060116_계약내역서(구로동지점 방수공사)_동수원지점 방수공사" xfId="1656" xr:uid="{00000000-0005-0000-0000-000030070000}"/>
    <cellStyle name="1_tree_총괄내역0518_자재단가표_내역서" xfId="1657" xr:uid="{00000000-0005-0000-0000-000031070000}"/>
    <cellStyle name="1_tree_총괄내역0518_자재단가표_내역서_견적서(대웅제약향남공장-제조공장 바닥도장공사)" xfId="1658" xr:uid="{00000000-0005-0000-0000-000032070000}"/>
    <cellStyle name="1_tree_총괄내역0518_자재단가표_내역서_견적서(대웅제약향남공장-제조공장 바닥도장공사)_견적서(기업은행-동수원지점 방수공사)" xfId="1659" xr:uid="{00000000-0005-0000-0000-000033070000}"/>
    <cellStyle name="1_tree_총괄내역0518_자재단가표_내역서_견적서(대웅제약향남공장-제조공장 바닥도장공사)_견적서(대웅제약향남공장-제조공장 바닥도장공사)" xfId="1660" xr:uid="{00000000-0005-0000-0000-000034070000}"/>
    <cellStyle name="1_tree_총괄내역0518_자재단가표_내역서_견적서(대웅제약향남공장-제조공장 바닥도장공사)_견적서(대웅제약향남공장-제조공장 바닥도장공사)_견적서(기업은행-동수원지점 방수공사)" xfId="1661" xr:uid="{00000000-0005-0000-0000-000035070000}"/>
    <cellStyle name="1_tree_총괄내역0518_자재단가표_내역서_견적서(대웅제약향남공장-제조공장 바닥도장공사)_견적서(대웅제약향남공장-제조공장 바닥도장공사)_동수원지점 방수공사" xfId="1662" xr:uid="{00000000-0005-0000-0000-000036070000}"/>
    <cellStyle name="1_tree_총괄내역0518_자재단가표_내역서_견적서(대웅제약향남공장-제조공장 바닥도장공사)_동수원지점 방수공사" xfId="1663" xr:uid="{00000000-0005-0000-0000-000037070000}"/>
    <cellStyle name="1_tree_총괄내역0518_자재단가표_내역서_계약내역서(구로동지점 방수공사)" xfId="1664" xr:uid="{00000000-0005-0000-0000-000038070000}"/>
    <cellStyle name="1_tree_총괄내역0518_자재단가표_내역서_계약내역서(구로동지점 방수공사)_견적서(기업은행-동수원지점 방수공사)" xfId="1665" xr:uid="{00000000-0005-0000-0000-000039070000}"/>
    <cellStyle name="1_tree_총괄내역0518_자재단가표_내역서_계약내역서(구로동지점 방수공사)_동수원지점 방수공사" xfId="1666" xr:uid="{00000000-0005-0000-0000-00003A070000}"/>
    <cellStyle name="1_tree_총괄내역0518_장안초등학교내역0814" xfId="1667" xr:uid="{00000000-0005-0000-0000-00003B070000}"/>
    <cellStyle name="1_tree_총괄내역0518_장안초등학교내역0814_견적서(대웅제약향남공장-제조공장 바닥도장공사)" xfId="1668" xr:uid="{00000000-0005-0000-0000-00003C070000}"/>
    <cellStyle name="1_tree_총괄내역0518_장안초등학교내역0814_견적서(대웅제약향남공장-제조공장 바닥도장공사)_견적서(기업은행-동수원지점 방수공사)" xfId="1669" xr:uid="{00000000-0005-0000-0000-00003D070000}"/>
    <cellStyle name="1_tree_총괄내역0518_장안초등학교내역0814_견적서(대웅제약향남공장-제조공장 바닥도장공사)_견적서(대웅제약향남공장-제조공장 바닥도장공사)" xfId="1670" xr:uid="{00000000-0005-0000-0000-00003E070000}"/>
    <cellStyle name="1_tree_총괄내역0518_장안초등학교내역0814_견적서(대웅제약향남공장-제조공장 바닥도장공사)_견적서(대웅제약향남공장-제조공장 바닥도장공사)_견적서(기업은행-동수원지점 방수공사)" xfId="1671" xr:uid="{00000000-0005-0000-0000-00003F070000}"/>
    <cellStyle name="1_tree_총괄내역0518_장안초등학교내역0814_견적서(대웅제약향남공장-제조공장 바닥도장공사)_견적서(대웅제약향남공장-제조공장 바닥도장공사)_동수원지점 방수공사" xfId="1672" xr:uid="{00000000-0005-0000-0000-000040070000}"/>
    <cellStyle name="1_tree_총괄내역0518_장안초등학교내역0814_견적서(대웅제약향남공장-제조공장 바닥도장공사)_동수원지점 방수공사" xfId="1673" xr:uid="{00000000-0005-0000-0000-000041070000}"/>
    <cellStyle name="1_tree_총괄내역0518_장안초등학교내역0814_계약내역서(구로동지점 방수공사)" xfId="1674" xr:uid="{00000000-0005-0000-0000-000042070000}"/>
    <cellStyle name="1_tree_총괄내역0518_장안초등학교내역0814_계약내역서(구로동지점 방수공사)_견적서(기업은행-동수원지점 방수공사)" xfId="1675" xr:uid="{00000000-0005-0000-0000-000043070000}"/>
    <cellStyle name="1_tree_총괄내역0518_장안초등학교내역0814_계약내역서(구로동지점 방수공사)_동수원지점 방수공사" xfId="1676" xr:uid="{00000000-0005-0000-0000-000044070000}"/>
    <cellStyle name="1_tree_총괄내역0518_장안초등학교내역0814_광화문AV 내역서_20060116" xfId="1677" xr:uid="{00000000-0005-0000-0000-000045070000}"/>
    <cellStyle name="1_tree_총괄내역0518_장안초등학교내역0814_광화문AV 내역서_20060116_견적서(대웅제약향남공장-제조공장 바닥도장공사)" xfId="1678" xr:uid="{00000000-0005-0000-0000-000046070000}"/>
    <cellStyle name="1_tree_총괄내역0518_장안초등학교내역0814_광화문AV 내역서_20060116_견적서(대웅제약향남공장-제조공장 바닥도장공사)_견적서(기업은행-동수원지점 방수공사)" xfId="1679" xr:uid="{00000000-0005-0000-0000-000047070000}"/>
    <cellStyle name="1_tree_총괄내역0518_장안초등학교내역0814_광화문AV 내역서_20060116_견적서(대웅제약향남공장-제조공장 바닥도장공사)_견적서(대웅제약향남공장-제조공장 바닥도장공사)" xfId="1680" xr:uid="{00000000-0005-0000-0000-000048070000}"/>
    <cellStyle name="1_tree_총괄내역0518_장안초등학교내역0814_광화문AV 내역서_20060116_견적서(대웅제약향남공장-제조공장 바닥도장공사)_견적서(대웅제약향남공장-제조공장 바닥도장공사)_견적서(기업은행-동수원지점 방수공사)" xfId="1681" xr:uid="{00000000-0005-0000-0000-000049070000}"/>
    <cellStyle name="1_tree_총괄내역0518_장안초등학교내역0814_광화문AV 내역서_20060116_견적서(대웅제약향남공장-제조공장 바닥도장공사)_견적서(대웅제약향남공장-제조공장 바닥도장공사)_동수원지점 방수공사" xfId="1682" xr:uid="{00000000-0005-0000-0000-00004A070000}"/>
    <cellStyle name="1_tree_총괄내역0518_장안초등학교내역0814_광화문AV 내역서_20060116_견적서(대웅제약향남공장-제조공장 바닥도장공사)_동수원지점 방수공사" xfId="1683" xr:uid="{00000000-0005-0000-0000-00004B070000}"/>
    <cellStyle name="1_tree_총괄내역0518_장안초등학교내역0814_광화문AV 내역서_20060116_계약내역서(구로동지점 방수공사)" xfId="1684" xr:uid="{00000000-0005-0000-0000-00004C070000}"/>
    <cellStyle name="1_tree_총괄내역0518_장안초등학교내역0814_광화문AV 내역서_20060116_계약내역서(구로동지점 방수공사)_견적서(기업은행-동수원지점 방수공사)" xfId="1685" xr:uid="{00000000-0005-0000-0000-00004D070000}"/>
    <cellStyle name="1_tree_총괄내역0518_장안초등학교내역0814_광화문AV 내역서_20060116_계약내역서(구로동지점 방수공사)_동수원지점 방수공사" xfId="1686" xr:uid="{00000000-0005-0000-0000-00004E070000}"/>
    <cellStyle name="1_tree_총괄내역0518_장안초등학교내역0814_내역서" xfId="1687" xr:uid="{00000000-0005-0000-0000-00004F070000}"/>
    <cellStyle name="1_tree_총괄내역0518_장안초등학교내역0814_내역서_견적서(대웅제약향남공장-제조공장 바닥도장공사)" xfId="1688" xr:uid="{00000000-0005-0000-0000-000050070000}"/>
    <cellStyle name="1_tree_총괄내역0518_장안초등학교내역0814_내역서_견적서(대웅제약향남공장-제조공장 바닥도장공사)_견적서(기업은행-동수원지점 방수공사)" xfId="1689" xr:uid="{00000000-0005-0000-0000-000051070000}"/>
    <cellStyle name="1_tree_총괄내역0518_장안초등학교내역0814_내역서_견적서(대웅제약향남공장-제조공장 바닥도장공사)_견적서(대웅제약향남공장-제조공장 바닥도장공사)" xfId="1690" xr:uid="{00000000-0005-0000-0000-000052070000}"/>
    <cellStyle name="1_tree_총괄내역0518_장안초등학교내역0814_내역서_견적서(대웅제약향남공장-제조공장 바닥도장공사)_견적서(대웅제약향남공장-제조공장 바닥도장공사)_견적서(기업은행-동수원지점 방수공사)" xfId="1691" xr:uid="{00000000-0005-0000-0000-000053070000}"/>
    <cellStyle name="1_tree_총괄내역0518_장안초등학교내역0814_내역서_견적서(대웅제약향남공장-제조공장 바닥도장공사)_견적서(대웅제약향남공장-제조공장 바닥도장공사)_동수원지점 방수공사" xfId="1692" xr:uid="{00000000-0005-0000-0000-000054070000}"/>
    <cellStyle name="1_tree_총괄내역0518_장안초등학교내역0814_내역서_견적서(대웅제약향남공장-제조공장 바닥도장공사)_동수원지점 방수공사" xfId="1693" xr:uid="{00000000-0005-0000-0000-000055070000}"/>
    <cellStyle name="1_tree_총괄내역0518_장안초등학교내역0814_내역서_계약내역서(구로동지점 방수공사)" xfId="1694" xr:uid="{00000000-0005-0000-0000-000056070000}"/>
    <cellStyle name="1_tree_총괄내역0518_장안초등학교내역0814_내역서_계약내역서(구로동지점 방수공사)_견적서(기업은행-동수원지점 방수공사)" xfId="1695" xr:uid="{00000000-0005-0000-0000-000057070000}"/>
    <cellStyle name="1_tree_총괄내역0518_장안초등학교내역0814_내역서_계약내역서(구로동지점 방수공사)_동수원지점 방수공사" xfId="1696" xr:uid="{00000000-0005-0000-0000-000058070000}"/>
    <cellStyle name="1_tree_현충묘지-예산서(조경)" xfId="1697" xr:uid="{00000000-0005-0000-0000-000059070000}"/>
    <cellStyle name="1_tree_현충묘지-예산서(조경)_반포자이지점 신설추가공사" xfId="1698" xr:uid="{00000000-0005-0000-0000-00005A070000}"/>
    <cellStyle name="1_tree_현충묘지-예산서(조경)_예산서-엑셀변환양식100" xfId="1699" xr:uid="{00000000-0005-0000-0000-00005B070000}"/>
    <cellStyle name="1_tree_현충묘지-예산서(조경)_예산서-엑셀변환양식100_00-예산서양식100" xfId="1700" xr:uid="{00000000-0005-0000-0000-00005C070000}"/>
    <cellStyle name="1_tree_현충묘지-예산서(조경)_예산서-엑셀변환양식100_00-예산서양식100_반포자이지점 신설추가공사" xfId="1701" xr:uid="{00000000-0005-0000-0000-00005D070000}"/>
    <cellStyle name="1_tree_현충묘지-예산서(조경)_예산서-엑셀변환양식100_반포자이지점 신설추가공사" xfId="1702" xr:uid="{00000000-0005-0000-0000-00005E070000}"/>
    <cellStyle name="1_국립서울과학관 상설전시관-퍼펙트-디스켓" xfId="3030" xr:uid="{00000000-0005-0000-0000-00005F070000}"/>
    <cellStyle name="1_국민은행후곡마을지점(내역서)-1" xfId="3031" xr:uid="{00000000-0005-0000-0000-000060070000}"/>
    <cellStyle name="1_남천점 소방공사" xfId="639" xr:uid="{00000000-0005-0000-0000-000061070000}"/>
    <cellStyle name="1_단가조사표" xfId="640" xr:uid="{00000000-0005-0000-0000-000062070000}"/>
    <cellStyle name="1_단가조사표_1011소각" xfId="641" xr:uid="{00000000-0005-0000-0000-000063070000}"/>
    <cellStyle name="1_단가조사표_1113교~1" xfId="642" xr:uid="{00000000-0005-0000-0000-000064070000}"/>
    <cellStyle name="1_단가조사표_121내역" xfId="643" xr:uid="{00000000-0005-0000-0000-000065070000}"/>
    <cellStyle name="1_단가조사표_객토량" xfId="644" xr:uid="{00000000-0005-0000-0000-000066070000}"/>
    <cellStyle name="1_단가조사표_교통센~1" xfId="645" xr:uid="{00000000-0005-0000-0000-000067070000}"/>
    <cellStyle name="1_단가조사표_교통센터412" xfId="646" xr:uid="{00000000-0005-0000-0000-000068070000}"/>
    <cellStyle name="1_단가조사표_교통수" xfId="647" xr:uid="{00000000-0005-0000-0000-000069070000}"/>
    <cellStyle name="1_단가조사표_교통수량산출서" xfId="648" xr:uid="{00000000-0005-0000-0000-00006A070000}"/>
    <cellStyle name="1_단가조사표_구조물대가 (2)" xfId="649" xr:uid="{00000000-0005-0000-0000-00006B070000}"/>
    <cellStyle name="1_단가조사표_내역서 (2)" xfId="650" xr:uid="{00000000-0005-0000-0000-00006C070000}"/>
    <cellStyle name="1_단가조사표_대전관저지구" xfId="651" xr:uid="{00000000-0005-0000-0000-00006D070000}"/>
    <cellStyle name="1_단가조사표_동측지~1" xfId="652" xr:uid="{00000000-0005-0000-0000-00006E070000}"/>
    <cellStyle name="1_단가조사표_동측지원422" xfId="653" xr:uid="{00000000-0005-0000-0000-00006F070000}"/>
    <cellStyle name="1_단가조사표_동측지원512" xfId="654" xr:uid="{00000000-0005-0000-0000-000070070000}"/>
    <cellStyle name="1_단가조사표_동측지원524" xfId="655" xr:uid="{00000000-0005-0000-0000-000071070000}"/>
    <cellStyle name="1_단가조사표_부대422" xfId="656" xr:uid="{00000000-0005-0000-0000-000072070000}"/>
    <cellStyle name="1_단가조사표_부대시설" xfId="657" xr:uid="{00000000-0005-0000-0000-000073070000}"/>
    <cellStyle name="1_단가조사표_소각수~1" xfId="658" xr:uid="{00000000-0005-0000-0000-000074070000}"/>
    <cellStyle name="1_단가조사표_소각수내역서" xfId="659" xr:uid="{00000000-0005-0000-0000-000075070000}"/>
    <cellStyle name="1_단가조사표_소각수목2" xfId="660" xr:uid="{00000000-0005-0000-0000-000076070000}"/>
    <cellStyle name="1_단가조사표_수량산출서 (2)" xfId="661" xr:uid="{00000000-0005-0000-0000-000077070000}"/>
    <cellStyle name="1_단가조사표_엑스포~1" xfId="662" xr:uid="{00000000-0005-0000-0000-000078070000}"/>
    <cellStyle name="1_단가조사표_엑스포한빛1" xfId="663" xr:uid="{00000000-0005-0000-0000-000079070000}"/>
    <cellStyle name="1_단가조사표_여객터미널331" xfId="664" xr:uid="{00000000-0005-0000-0000-00007A070000}"/>
    <cellStyle name="1_단가조사표_여객터미널513" xfId="665" xr:uid="{00000000-0005-0000-0000-00007B070000}"/>
    <cellStyle name="1_단가조사표_여객터미널629" xfId="666" xr:uid="{00000000-0005-0000-0000-00007C070000}"/>
    <cellStyle name="1_단가조사표_외곽도로616" xfId="667" xr:uid="{00000000-0005-0000-0000-00007D070000}"/>
    <cellStyle name="1_단가조사표_용인죽전수량" xfId="668" xr:uid="{00000000-0005-0000-0000-00007E070000}"/>
    <cellStyle name="1_단가조사표_원가계~1" xfId="669" xr:uid="{00000000-0005-0000-0000-00007F070000}"/>
    <cellStyle name="1_단가조사표_유기질" xfId="670" xr:uid="{00000000-0005-0000-0000-000080070000}"/>
    <cellStyle name="1_단가조사표_자재조서 (2)" xfId="671" xr:uid="{00000000-0005-0000-0000-000081070000}"/>
    <cellStyle name="1_단가조사표_총괄내역" xfId="672" xr:uid="{00000000-0005-0000-0000-000082070000}"/>
    <cellStyle name="1_단가조사표_총괄내역 (2)" xfId="673" xr:uid="{00000000-0005-0000-0000-000083070000}"/>
    <cellStyle name="1_단가조사표_터미널도로403" xfId="674" xr:uid="{00000000-0005-0000-0000-000084070000}"/>
    <cellStyle name="1_단가조사표_터미널도로429" xfId="675" xr:uid="{00000000-0005-0000-0000-000085070000}"/>
    <cellStyle name="1_단가조사표_포장일위" xfId="676" xr:uid="{00000000-0005-0000-0000-000086070000}"/>
    <cellStyle name="1_대신증권 일위대가" xfId="677" xr:uid="{00000000-0005-0000-0000-000087070000}"/>
    <cellStyle name="1_도봉구샘플" xfId="678" xr:uid="{00000000-0005-0000-0000-000088070000}"/>
    <cellStyle name="1_마포내부장식준공정산서(최종)" xfId="3032" xr:uid="{00000000-0005-0000-0000-000089070000}"/>
    <cellStyle name="1_사인물 작업" xfId="3033" xr:uid="{00000000-0005-0000-0000-00008A070000}"/>
    <cellStyle name="1_산업)마포지점 준공정산내역서" xfId="3034" xr:uid="{00000000-0005-0000-0000-00008B070000}"/>
    <cellStyle name="1_산업)호계내부장식계약내역서실행(홍성호)" xfId="3035" xr:uid="{00000000-0005-0000-0000-00008C070000}"/>
    <cellStyle name="1_산업)호계내부장식계약내역서실행-홍" xfId="3036" xr:uid="{00000000-0005-0000-0000-00008D070000}"/>
    <cellStyle name="1_산업은행 호계지점설계서" xfId="3037" xr:uid="{00000000-0005-0000-0000-00008E070000}"/>
    <cellStyle name="1_산청군한약박물관_작업" xfId="3038" xr:uid="{00000000-0005-0000-0000-00008F070000}"/>
    <cellStyle name="1_산청군한약박물관_작업-CD" xfId="3039" xr:uid="{00000000-0005-0000-0000-000090070000}"/>
    <cellStyle name="1_속초실향민원가-수정-메일" xfId="3040" xr:uid="{00000000-0005-0000-0000-000091070000}"/>
    <cellStyle name="1_슬기샘도서관(장안) 탐구과학 전시실" xfId="3041" xr:uid="{00000000-0005-0000-0000-000092070000}"/>
    <cellStyle name="1_슬기샘도서관(장안) 탐구과학 전시실-충무용사촌00" xfId="3042" xr:uid="{00000000-0005-0000-0000-000093070000}"/>
    <cellStyle name="1_시민계략공사" xfId="679" xr:uid="{00000000-0005-0000-0000-000094070000}"/>
    <cellStyle name="1_시민계략공사_전기-한남" xfId="680" xr:uid="{00000000-0005-0000-0000-000095070000}"/>
    <cellStyle name="1_신화초-설계서" xfId="681" xr:uid="{00000000-0005-0000-0000-000096070000}"/>
    <cellStyle name="1_영양민물생태관-수정" xfId="3043" xr:uid="{00000000-0005-0000-0000-000097070000}"/>
    <cellStyle name="1_영양민물생태관-수정디스켓" xfId="3044" xr:uid="{00000000-0005-0000-0000-000098070000}"/>
    <cellStyle name="1_일위진행중" xfId="3045" xr:uid="{00000000-0005-0000-0000-000099070000}"/>
    <cellStyle name="1_잠실남지점 신설공사(투찰내역)" xfId="682" xr:uid="{00000000-0005-0000-0000-00009A070000}"/>
    <cellStyle name="1_전시내역서(최종0408)-작업" xfId="3046" xr:uid="{00000000-0005-0000-0000-00009B070000}"/>
    <cellStyle name="1_제2세월교" xfId="3047" xr:uid="{00000000-0005-0000-0000-00009C070000}"/>
    <cellStyle name="1_진입로 정비" xfId="3048" xr:uid="{00000000-0005-0000-0000-00009D070000}"/>
    <cellStyle name="1_칼라아스콘-최종" xfId="3049" xr:uid="{00000000-0005-0000-0000-00009E070000}"/>
    <cellStyle name="1_현충묘지-수량산출서" xfId="683" xr:uid="{00000000-0005-0000-0000-00009F070000}"/>
    <cellStyle name="10" xfId="3050" xr:uid="{00000000-0005-0000-0000-0000A0070000}"/>
    <cellStyle name="100" xfId="3051" xr:uid="{00000000-0005-0000-0000-0000A1070000}"/>
    <cellStyle name="11" xfId="1703" xr:uid="{00000000-0005-0000-0000-0000A2070000}"/>
    <cellStyle name="111" xfId="1704" xr:uid="{00000000-0005-0000-0000-0000A3070000}"/>
    <cellStyle name="19990216" xfId="1705" xr:uid="{00000000-0005-0000-0000-0000A4070000}"/>
    <cellStyle name="¹éºðà²" xfId="3709" xr:uid="{00000000-0005-0000-0000-0000A5070000}"/>
    <cellStyle name="¹eºÐA²_AIAIC°AuCoE² " xfId="3710" xr:uid="{00000000-0005-0000-0000-0000A6070000}"/>
    <cellStyle name="1월" xfId="3052" xr:uid="{00000000-0005-0000-0000-0000A7070000}"/>
    <cellStyle name="2" xfId="1706" xr:uid="{00000000-0005-0000-0000-0000A8070000}"/>
    <cellStyle name="2)" xfId="3053" xr:uid="{00000000-0005-0000-0000-0000A9070000}"/>
    <cellStyle name="2_laroux" xfId="1744" xr:uid="{00000000-0005-0000-0000-0000AA070000}"/>
    <cellStyle name="2_laroux_ATC-YOON1" xfId="1745" xr:uid="{00000000-0005-0000-0000-0000AB070000}"/>
    <cellStyle name="2_단가조사표" xfId="1707" xr:uid="{00000000-0005-0000-0000-0000AC070000}"/>
    <cellStyle name="2_단가조사표_1011소각" xfId="1708" xr:uid="{00000000-0005-0000-0000-0000AD070000}"/>
    <cellStyle name="2_단가조사표_1113교~1" xfId="1709" xr:uid="{00000000-0005-0000-0000-0000AE070000}"/>
    <cellStyle name="2_단가조사표_121내역" xfId="1710" xr:uid="{00000000-0005-0000-0000-0000AF070000}"/>
    <cellStyle name="2_단가조사표_객토량" xfId="1711" xr:uid="{00000000-0005-0000-0000-0000B0070000}"/>
    <cellStyle name="2_단가조사표_교통센~1" xfId="1712" xr:uid="{00000000-0005-0000-0000-0000B1070000}"/>
    <cellStyle name="2_단가조사표_교통센터412" xfId="1713" xr:uid="{00000000-0005-0000-0000-0000B2070000}"/>
    <cellStyle name="2_단가조사표_교통수" xfId="1714" xr:uid="{00000000-0005-0000-0000-0000B3070000}"/>
    <cellStyle name="2_단가조사표_교통수량산출서" xfId="1715" xr:uid="{00000000-0005-0000-0000-0000B4070000}"/>
    <cellStyle name="2_단가조사표_구조물대가 (2)" xfId="1716" xr:uid="{00000000-0005-0000-0000-0000B5070000}"/>
    <cellStyle name="2_단가조사표_내역서 (2)" xfId="1717" xr:uid="{00000000-0005-0000-0000-0000B6070000}"/>
    <cellStyle name="2_단가조사표_대전관저지구" xfId="1718" xr:uid="{00000000-0005-0000-0000-0000B7070000}"/>
    <cellStyle name="2_단가조사표_동측지~1" xfId="1719" xr:uid="{00000000-0005-0000-0000-0000B8070000}"/>
    <cellStyle name="2_단가조사표_동측지원422" xfId="1720" xr:uid="{00000000-0005-0000-0000-0000B9070000}"/>
    <cellStyle name="2_단가조사표_동측지원512" xfId="1721" xr:uid="{00000000-0005-0000-0000-0000BA070000}"/>
    <cellStyle name="2_단가조사표_동측지원524" xfId="1722" xr:uid="{00000000-0005-0000-0000-0000BB070000}"/>
    <cellStyle name="2_단가조사표_부대422" xfId="1723" xr:uid="{00000000-0005-0000-0000-0000BC070000}"/>
    <cellStyle name="2_단가조사표_부대시설" xfId="1724" xr:uid="{00000000-0005-0000-0000-0000BD070000}"/>
    <cellStyle name="2_단가조사표_소각수~1" xfId="1725" xr:uid="{00000000-0005-0000-0000-0000BE070000}"/>
    <cellStyle name="2_단가조사표_소각수내역서" xfId="1726" xr:uid="{00000000-0005-0000-0000-0000BF070000}"/>
    <cellStyle name="2_단가조사표_소각수목2" xfId="1727" xr:uid="{00000000-0005-0000-0000-0000C0070000}"/>
    <cellStyle name="2_단가조사표_수량산출서 (2)" xfId="1728" xr:uid="{00000000-0005-0000-0000-0000C1070000}"/>
    <cellStyle name="2_단가조사표_엑스포~1" xfId="1729" xr:uid="{00000000-0005-0000-0000-0000C2070000}"/>
    <cellStyle name="2_단가조사표_엑스포한빛1" xfId="1730" xr:uid="{00000000-0005-0000-0000-0000C3070000}"/>
    <cellStyle name="2_단가조사표_여객터미널331" xfId="1731" xr:uid="{00000000-0005-0000-0000-0000C4070000}"/>
    <cellStyle name="2_단가조사표_여객터미널513" xfId="1732" xr:uid="{00000000-0005-0000-0000-0000C5070000}"/>
    <cellStyle name="2_단가조사표_여객터미널629" xfId="1733" xr:uid="{00000000-0005-0000-0000-0000C6070000}"/>
    <cellStyle name="2_단가조사표_외곽도로616" xfId="1734" xr:uid="{00000000-0005-0000-0000-0000C7070000}"/>
    <cellStyle name="2_단가조사표_용인죽전수량" xfId="1735" xr:uid="{00000000-0005-0000-0000-0000C8070000}"/>
    <cellStyle name="2_단가조사표_원가계~1" xfId="1736" xr:uid="{00000000-0005-0000-0000-0000C9070000}"/>
    <cellStyle name="2_단가조사표_유기질" xfId="1737" xr:uid="{00000000-0005-0000-0000-0000CA070000}"/>
    <cellStyle name="2_단가조사표_자재조서 (2)" xfId="1738" xr:uid="{00000000-0005-0000-0000-0000CB070000}"/>
    <cellStyle name="2_단가조사표_총괄내역" xfId="1739" xr:uid="{00000000-0005-0000-0000-0000CC070000}"/>
    <cellStyle name="2_단가조사표_총괄내역 (2)" xfId="1740" xr:uid="{00000000-0005-0000-0000-0000CD070000}"/>
    <cellStyle name="2_단가조사표_터미널도로403" xfId="1741" xr:uid="{00000000-0005-0000-0000-0000CE070000}"/>
    <cellStyle name="2_단가조사표_터미널도로429" xfId="1742" xr:uid="{00000000-0005-0000-0000-0000CF070000}"/>
    <cellStyle name="2_단가조사표_포장일위" xfId="1743" xr:uid="{00000000-0005-0000-0000-0000D0070000}"/>
    <cellStyle name="20% - 강조색1 10" xfId="1746" xr:uid="{00000000-0005-0000-0000-0000D1070000}"/>
    <cellStyle name="20% - 강조색1 11" xfId="1747" xr:uid="{00000000-0005-0000-0000-0000D2070000}"/>
    <cellStyle name="20% - 강조색1 12" xfId="1748" xr:uid="{00000000-0005-0000-0000-0000D3070000}"/>
    <cellStyle name="20% - 강조색1 13" xfId="1749" xr:uid="{00000000-0005-0000-0000-0000D4070000}"/>
    <cellStyle name="20% - 강조색1 14" xfId="1750" xr:uid="{00000000-0005-0000-0000-0000D5070000}"/>
    <cellStyle name="20% - 강조색1 15" xfId="1751" xr:uid="{00000000-0005-0000-0000-0000D6070000}"/>
    <cellStyle name="20% - 강조색1 16" xfId="1752" xr:uid="{00000000-0005-0000-0000-0000D7070000}"/>
    <cellStyle name="20% - 강조색1 2" xfId="1753" xr:uid="{00000000-0005-0000-0000-0000D8070000}"/>
    <cellStyle name="20% - 강조색1 3" xfId="1754" xr:uid="{00000000-0005-0000-0000-0000D9070000}"/>
    <cellStyle name="20% - 강조색1 4" xfId="1755" xr:uid="{00000000-0005-0000-0000-0000DA070000}"/>
    <cellStyle name="20% - 강조색1 5" xfId="1756" xr:uid="{00000000-0005-0000-0000-0000DB070000}"/>
    <cellStyle name="20% - 강조색1 6" xfId="1757" xr:uid="{00000000-0005-0000-0000-0000DC070000}"/>
    <cellStyle name="20% - 강조색1 7" xfId="1758" xr:uid="{00000000-0005-0000-0000-0000DD070000}"/>
    <cellStyle name="20% - 강조색1 8" xfId="1759" xr:uid="{00000000-0005-0000-0000-0000DE070000}"/>
    <cellStyle name="20% - 강조색1 9" xfId="1760" xr:uid="{00000000-0005-0000-0000-0000DF070000}"/>
    <cellStyle name="20% - 강조색2 10" xfId="1761" xr:uid="{00000000-0005-0000-0000-0000E0070000}"/>
    <cellStyle name="20% - 강조색2 11" xfId="1762" xr:uid="{00000000-0005-0000-0000-0000E1070000}"/>
    <cellStyle name="20% - 강조색2 12" xfId="1763" xr:uid="{00000000-0005-0000-0000-0000E2070000}"/>
    <cellStyle name="20% - 강조색2 13" xfId="1764" xr:uid="{00000000-0005-0000-0000-0000E3070000}"/>
    <cellStyle name="20% - 강조색2 14" xfId="1765" xr:uid="{00000000-0005-0000-0000-0000E4070000}"/>
    <cellStyle name="20% - 강조색2 15" xfId="1766" xr:uid="{00000000-0005-0000-0000-0000E5070000}"/>
    <cellStyle name="20% - 강조색2 16" xfId="1767" xr:uid="{00000000-0005-0000-0000-0000E6070000}"/>
    <cellStyle name="20% - 강조색2 2" xfId="1768" xr:uid="{00000000-0005-0000-0000-0000E7070000}"/>
    <cellStyle name="20% - 강조색2 3" xfId="1769" xr:uid="{00000000-0005-0000-0000-0000E8070000}"/>
    <cellStyle name="20% - 강조색2 4" xfId="1770" xr:uid="{00000000-0005-0000-0000-0000E9070000}"/>
    <cellStyle name="20% - 강조색2 5" xfId="1771" xr:uid="{00000000-0005-0000-0000-0000EA070000}"/>
    <cellStyle name="20% - 강조색2 6" xfId="1772" xr:uid="{00000000-0005-0000-0000-0000EB070000}"/>
    <cellStyle name="20% - 강조색2 7" xfId="1773" xr:uid="{00000000-0005-0000-0000-0000EC070000}"/>
    <cellStyle name="20% - 강조색2 8" xfId="1774" xr:uid="{00000000-0005-0000-0000-0000ED070000}"/>
    <cellStyle name="20% - 강조색2 9" xfId="1775" xr:uid="{00000000-0005-0000-0000-0000EE070000}"/>
    <cellStyle name="20% - 강조색3 10" xfId="1776" xr:uid="{00000000-0005-0000-0000-0000EF070000}"/>
    <cellStyle name="20% - 강조색3 11" xfId="1777" xr:uid="{00000000-0005-0000-0000-0000F0070000}"/>
    <cellStyle name="20% - 강조색3 12" xfId="1778" xr:uid="{00000000-0005-0000-0000-0000F1070000}"/>
    <cellStyle name="20% - 강조색3 13" xfId="1779" xr:uid="{00000000-0005-0000-0000-0000F2070000}"/>
    <cellStyle name="20% - 강조색3 14" xfId="1780" xr:uid="{00000000-0005-0000-0000-0000F3070000}"/>
    <cellStyle name="20% - 강조색3 15" xfId="1781" xr:uid="{00000000-0005-0000-0000-0000F4070000}"/>
    <cellStyle name="20% - 강조색3 16" xfId="1782" xr:uid="{00000000-0005-0000-0000-0000F5070000}"/>
    <cellStyle name="20% - 강조색3 2" xfId="1783" xr:uid="{00000000-0005-0000-0000-0000F6070000}"/>
    <cellStyle name="20% - 강조색3 3" xfId="1784" xr:uid="{00000000-0005-0000-0000-0000F7070000}"/>
    <cellStyle name="20% - 강조색3 4" xfId="1785" xr:uid="{00000000-0005-0000-0000-0000F8070000}"/>
    <cellStyle name="20% - 강조색3 5" xfId="1786" xr:uid="{00000000-0005-0000-0000-0000F9070000}"/>
    <cellStyle name="20% - 강조색3 6" xfId="1787" xr:uid="{00000000-0005-0000-0000-0000FA070000}"/>
    <cellStyle name="20% - 강조색3 7" xfId="1788" xr:uid="{00000000-0005-0000-0000-0000FB070000}"/>
    <cellStyle name="20% - 강조색3 8" xfId="1789" xr:uid="{00000000-0005-0000-0000-0000FC070000}"/>
    <cellStyle name="20% - 강조색3 9" xfId="1790" xr:uid="{00000000-0005-0000-0000-0000FD070000}"/>
    <cellStyle name="20% - 강조색4 10" xfId="1791" xr:uid="{00000000-0005-0000-0000-0000FE070000}"/>
    <cellStyle name="20% - 강조색4 11" xfId="1792" xr:uid="{00000000-0005-0000-0000-0000FF070000}"/>
    <cellStyle name="20% - 강조색4 12" xfId="1793" xr:uid="{00000000-0005-0000-0000-000000080000}"/>
    <cellStyle name="20% - 강조색4 13" xfId="1794" xr:uid="{00000000-0005-0000-0000-000001080000}"/>
    <cellStyle name="20% - 강조색4 14" xfId="1795" xr:uid="{00000000-0005-0000-0000-000002080000}"/>
    <cellStyle name="20% - 강조색4 15" xfId="1796" xr:uid="{00000000-0005-0000-0000-000003080000}"/>
    <cellStyle name="20% - 강조색4 16" xfId="1797" xr:uid="{00000000-0005-0000-0000-000004080000}"/>
    <cellStyle name="20% - 강조색4 2" xfId="1798" xr:uid="{00000000-0005-0000-0000-000005080000}"/>
    <cellStyle name="20% - 강조색4 3" xfId="1799" xr:uid="{00000000-0005-0000-0000-000006080000}"/>
    <cellStyle name="20% - 강조색4 4" xfId="1800" xr:uid="{00000000-0005-0000-0000-000007080000}"/>
    <cellStyle name="20% - 강조색4 5" xfId="1801" xr:uid="{00000000-0005-0000-0000-000008080000}"/>
    <cellStyle name="20% - 강조색4 6" xfId="1802" xr:uid="{00000000-0005-0000-0000-000009080000}"/>
    <cellStyle name="20% - 강조색4 7" xfId="1803" xr:uid="{00000000-0005-0000-0000-00000A080000}"/>
    <cellStyle name="20% - 강조색4 8" xfId="1804" xr:uid="{00000000-0005-0000-0000-00000B080000}"/>
    <cellStyle name="20% - 강조색4 9" xfId="1805" xr:uid="{00000000-0005-0000-0000-00000C080000}"/>
    <cellStyle name="20% - 강조색5 10" xfId="1806" xr:uid="{00000000-0005-0000-0000-00000D080000}"/>
    <cellStyle name="20% - 강조색5 11" xfId="1807" xr:uid="{00000000-0005-0000-0000-00000E080000}"/>
    <cellStyle name="20% - 강조색5 12" xfId="1808" xr:uid="{00000000-0005-0000-0000-00000F080000}"/>
    <cellStyle name="20% - 강조색5 13" xfId="1809" xr:uid="{00000000-0005-0000-0000-000010080000}"/>
    <cellStyle name="20% - 강조색5 14" xfId="1810" xr:uid="{00000000-0005-0000-0000-000011080000}"/>
    <cellStyle name="20% - 강조색5 15" xfId="1811" xr:uid="{00000000-0005-0000-0000-000012080000}"/>
    <cellStyle name="20% - 강조색5 16" xfId="1812" xr:uid="{00000000-0005-0000-0000-000013080000}"/>
    <cellStyle name="20% - 강조색5 2" xfId="1813" xr:uid="{00000000-0005-0000-0000-000014080000}"/>
    <cellStyle name="20% - 강조색5 3" xfId="1814" xr:uid="{00000000-0005-0000-0000-000015080000}"/>
    <cellStyle name="20% - 강조색5 4" xfId="1815" xr:uid="{00000000-0005-0000-0000-000016080000}"/>
    <cellStyle name="20% - 강조색5 5" xfId="1816" xr:uid="{00000000-0005-0000-0000-000017080000}"/>
    <cellStyle name="20% - 강조색5 6" xfId="1817" xr:uid="{00000000-0005-0000-0000-000018080000}"/>
    <cellStyle name="20% - 강조색5 7" xfId="1818" xr:uid="{00000000-0005-0000-0000-000019080000}"/>
    <cellStyle name="20% - 강조색5 8" xfId="1819" xr:uid="{00000000-0005-0000-0000-00001A080000}"/>
    <cellStyle name="20% - 강조색5 9" xfId="1820" xr:uid="{00000000-0005-0000-0000-00001B080000}"/>
    <cellStyle name="20% - 강조색6 10" xfId="1821" xr:uid="{00000000-0005-0000-0000-00001C080000}"/>
    <cellStyle name="20% - 강조색6 11" xfId="1822" xr:uid="{00000000-0005-0000-0000-00001D080000}"/>
    <cellStyle name="20% - 강조색6 12" xfId="1823" xr:uid="{00000000-0005-0000-0000-00001E080000}"/>
    <cellStyle name="20% - 강조색6 13" xfId="1824" xr:uid="{00000000-0005-0000-0000-00001F080000}"/>
    <cellStyle name="20% - 강조색6 14" xfId="1825" xr:uid="{00000000-0005-0000-0000-000020080000}"/>
    <cellStyle name="20% - 강조색6 15" xfId="1826" xr:uid="{00000000-0005-0000-0000-000021080000}"/>
    <cellStyle name="20% - 강조색6 16" xfId="1827" xr:uid="{00000000-0005-0000-0000-000022080000}"/>
    <cellStyle name="20% - 강조색6 2" xfId="1828" xr:uid="{00000000-0005-0000-0000-000023080000}"/>
    <cellStyle name="20% - 강조색6 3" xfId="1829" xr:uid="{00000000-0005-0000-0000-000024080000}"/>
    <cellStyle name="20% - 강조색6 4" xfId="1830" xr:uid="{00000000-0005-0000-0000-000025080000}"/>
    <cellStyle name="20% - 강조색6 5" xfId="1831" xr:uid="{00000000-0005-0000-0000-000026080000}"/>
    <cellStyle name="20% - 강조색6 6" xfId="1832" xr:uid="{00000000-0005-0000-0000-000027080000}"/>
    <cellStyle name="20% - 강조색6 7" xfId="1833" xr:uid="{00000000-0005-0000-0000-000028080000}"/>
    <cellStyle name="20% - 강조색6 8" xfId="1834" xr:uid="{00000000-0005-0000-0000-000029080000}"/>
    <cellStyle name="20% - 강조색6 9" xfId="1835" xr:uid="{00000000-0005-0000-0000-00002A080000}"/>
    <cellStyle name="2자리" xfId="1836" xr:uid="{00000000-0005-0000-0000-00002B080000}"/>
    <cellStyle name="40% - 강조색1 10" xfId="1837" xr:uid="{00000000-0005-0000-0000-00002C080000}"/>
    <cellStyle name="40% - 강조색1 11" xfId="1838" xr:uid="{00000000-0005-0000-0000-00002D080000}"/>
    <cellStyle name="40% - 강조색1 12" xfId="1839" xr:uid="{00000000-0005-0000-0000-00002E080000}"/>
    <cellStyle name="40% - 강조색1 13" xfId="1840" xr:uid="{00000000-0005-0000-0000-00002F080000}"/>
    <cellStyle name="40% - 강조색1 14" xfId="1841" xr:uid="{00000000-0005-0000-0000-000030080000}"/>
    <cellStyle name="40% - 강조색1 15" xfId="1842" xr:uid="{00000000-0005-0000-0000-000031080000}"/>
    <cellStyle name="40% - 강조색1 16" xfId="1843" xr:uid="{00000000-0005-0000-0000-000032080000}"/>
    <cellStyle name="40% - 강조색1 2" xfId="1844" xr:uid="{00000000-0005-0000-0000-000033080000}"/>
    <cellStyle name="40% - 강조색1 3" xfId="1845" xr:uid="{00000000-0005-0000-0000-000034080000}"/>
    <cellStyle name="40% - 강조색1 4" xfId="1846" xr:uid="{00000000-0005-0000-0000-000035080000}"/>
    <cellStyle name="40% - 강조색1 5" xfId="1847" xr:uid="{00000000-0005-0000-0000-000036080000}"/>
    <cellStyle name="40% - 강조색1 6" xfId="1848" xr:uid="{00000000-0005-0000-0000-000037080000}"/>
    <cellStyle name="40% - 강조색1 7" xfId="1849" xr:uid="{00000000-0005-0000-0000-000038080000}"/>
    <cellStyle name="40% - 강조색1 8" xfId="1850" xr:uid="{00000000-0005-0000-0000-000039080000}"/>
    <cellStyle name="40% - 강조색1 9" xfId="1851" xr:uid="{00000000-0005-0000-0000-00003A080000}"/>
    <cellStyle name="40% - 강조색2 10" xfId="1852" xr:uid="{00000000-0005-0000-0000-00003B080000}"/>
    <cellStyle name="40% - 강조색2 11" xfId="1853" xr:uid="{00000000-0005-0000-0000-00003C080000}"/>
    <cellStyle name="40% - 강조색2 12" xfId="1854" xr:uid="{00000000-0005-0000-0000-00003D080000}"/>
    <cellStyle name="40% - 강조색2 13" xfId="1855" xr:uid="{00000000-0005-0000-0000-00003E080000}"/>
    <cellStyle name="40% - 강조색2 14" xfId="1856" xr:uid="{00000000-0005-0000-0000-00003F080000}"/>
    <cellStyle name="40% - 강조색2 15" xfId="1857" xr:uid="{00000000-0005-0000-0000-000040080000}"/>
    <cellStyle name="40% - 강조색2 16" xfId="1858" xr:uid="{00000000-0005-0000-0000-000041080000}"/>
    <cellStyle name="40% - 강조색2 2" xfId="1859" xr:uid="{00000000-0005-0000-0000-000042080000}"/>
    <cellStyle name="40% - 강조색2 3" xfId="1860" xr:uid="{00000000-0005-0000-0000-000043080000}"/>
    <cellStyle name="40% - 강조색2 4" xfId="1861" xr:uid="{00000000-0005-0000-0000-000044080000}"/>
    <cellStyle name="40% - 강조색2 5" xfId="1862" xr:uid="{00000000-0005-0000-0000-000045080000}"/>
    <cellStyle name="40% - 강조색2 6" xfId="1863" xr:uid="{00000000-0005-0000-0000-000046080000}"/>
    <cellStyle name="40% - 강조색2 7" xfId="1864" xr:uid="{00000000-0005-0000-0000-000047080000}"/>
    <cellStyle name="40% - 강조색2 8" xfId="1865" xr:uid="{00000000-0005-0000-0000-000048080000}"/>
    <cellStyle name="40% - 강조색2 9" xfId="1866" xr:uid="{00000000-0005-0000-0000-000049080000}"/>
    <cellStyle name="40% - 강조색3 10" xfId="1867" xr:uid="{00000000-0005-0000-0000-00004A080000}"/>
    <cellStyle name="40% - 강조색3 11" xfId="1868" xr:uid="{00000000-0005-0000-0000-00004B080000}"/>
    <cellStyle name="40% - 강조색3 12" xfId="1869" xr:uid="{00000000-0005-0000-0000-00004C080000}"/>
    <cellStyle name="40% - 강조색3 13" xfId="1870" xr:uid="{00000000-0005-0000-0000-00004D080000}"/>
    <cellStyle name="40% - 강조색3 14" xfId="1871" xr:uid="{00000000-0005-0000-0000-00004E080000}"/>
    <cellStyle name="40% - 강조색3 15" xfId="1872" xr:uid="{00000000-0005-0000-0000-00004F080000}"/>
    <cellStyle name="40% - 강조색3 16" xfId="1873" xr:uid="{00000000-0005-0000-0000-000050080000}"/>
    <cellStyle name="40% - 강조색3 2" xfId="1874" xr:uid="{00000000-0005-0000-0000-000051080000}"/>
    <cellStyle name="40% - 강조색3 3" xfId="1875" xr:uid="{00000000-0005-0000-0000-000052080000}"/>
    <cellStyle name="40% - 강조색3 4" xfId="1876" xr:uid="{00000000-0005-0000-0000-000053080000}"/>
    <cellStyle name="40% - 강조색3 5" xfId="1877" xr:uid="{00000000-0005-0000-0000-000054080000}"/>
    <cellStyle name="40% - 강조색3 6" xfId="1878" xr:uid="{00000000-0005-0000-0000-000055080000}"/>
    <cellStyle name="40% - 강조색3 7" xfId="1879" xr:uid="{00000000-0005-0000-0000-000056080000}"/>
    <cellStyle name="40% - 강조색3 8" xfId="1880" xr:uid="{00000000-0005-0000-0000-000057080000}"/>
    <cellStyle name="40% - 강조색3 9" xfId="1881" xr:uid="{00000000-0005-0000-0000-000058080000}"/>
    <cellStyle name="40% - 강조색4 10" xfId="1882" xr:uid="{00000000-0005-0000-0000-000059080000}"/>
    <cellStyle name="40% - 강조색4 11" xfId="1883" xr:uid="{00000000-0005-0000-0000-00005A080000}"/>
    <cellStyle name="40% - 강조색4 12" xfId="1884" xr:uid="{00000000-0005-0000-0000-00005B080000}"/>
    <cellStyle name="40% - 강조색4 13" xfId="1885" xr:uid="{00000000-0005-0000-0000-00005C080000}"/>
    <cellStyle name="40% - 강조색4 14" xfId="1886" xr:uid="{00000000-0005-0000-0000-00005D080000}"/>
    <cellStyle name="40% - 강조색4 15" xfId="1887" xr:uid="{00000000-0005-0000-0000-00005E080000}"/>
    <cellStyle name="40% - 강조색4 16" xfId="1888" xr:uid="{00000000-0005-0000-0000-00005F080000}"/>
    <cellStyle name="40% - 강조색4 2" xfId="1889" xr:uid="{00000000-0005-0000-0000-000060080000}"/>
    <cellStyle name="40% - 강조색4 3" xfId="1890" xr:uid="{00000000-0005-0000-0000-000061080000}"/>
    <cellStyle name="40% - 강조색4 4" xfId="1891" xr:uid="{00000000-0005-0000-0000-000062080000}"/>
    <cellStyle name="40% - 강조색4 5" xfId="1892" xr:uid="{00000000-0005-0000-0000-000063080000}"/>
    <cellStyle name="40% - 강조색4 6" xfId="1893" xr:uid="{00000000-0005-0000-0000-000064080000}"/>
    <cellStyle name="40% - 강조색4 7" xfId="1894" xr:uid="{00000000-0005-0000-0000-000065080000}"/>
    <cellStyle name="40% - 강조색4 8" xfId="1895" xr:uid="{00000000-0005-0000-0000-000066080000}"/>
    <cellStyle name="40% - 강조색4 9" xfId="1896" xr:uid="{00000000-0005-0000-0000-000067080000}"/>
    <cellStyle name="40% - 강조색5 10" xfId="1897" xr:uid="{00000000-0005-0000-0000-000068080000}"/>
    <cellStyle name="40% - 강조색5 11" xfId="1898" xr:uid="{00000000-0005-0000-0000-000069080000}"/>
    <cellStyle name="40% - 강조색5 12" xfId="1899" xr:uid="{00000000-0005-0000-0000-00006A080000}"/>
    <cellStyle name="40% - 강조색5 13" xfId="1900" xr:uid="{00000000-0005-0000-0000-00006B080000}"/>
    <cellStyle name="40% - 강조색5 14" xfId="1901" xr:uid="{00000000-0005-0000-0000-00006C080000}"/>
    <cellStyle name="40% - 강조색5 15" xfId="1902" xr:uid="{00000000-0005-0000-0000-00006D080000}"/>
    <cellStyle name="40% - 강조색5 16" xfId="1903" xr:uid="{00000000-0005-0000-0000-00006E080000}"/>
    <cellStyle name="40% - 강조색5 2" xfId="1904" xr:uid="{00000000-0005-0000-0000-00006F080000}"/>
    <cellStyle name="40% - 강조색5 3" xfId="1905" xr:uid="{00000000-0005-0000-0000-000070080000}"/>
    <cellStyle name="40% - 강조색5 4" xfId="1906" xr:uid="{00000000-0005-0000-0000-000071080000}"/>
    <cellStyle name="40% - 강조색5 5" xfId="1907" xr:uid="{00000000-0005-0000-0000-000072080000}"/>
    <cellStyle name="40% - 강조색5 6" xfId="1908" xr:uid="{00000000-0005-0000-0000-000073080000}"/>
    <cellStyle name="40% - 강조색5 7" xfId="1909" xr:uid="{00000000-0005-0000-0000-000074080000}"/>
    <cellStyle name="40% - 강조색5 8" xfId="1910" xr:uid="{00000000-0005-0000-0000-000075080000}"/>
    <cellStyle name="40% - 강조색5 9" xfId="1911" xr:uid="{00000000-0005-0000-0000-000076080000}"/>
    <cellStyle name="40% - 강조색6 10" xfId="1912" xr:uid="{00000000-0005-0000-0000-000077080000}"/>
    <cellStyle name="40% - 강조색6 11" xfId="1913" xr:uid="{00000000-0005-0000-0000-000078080000}"/>
    <cellStyle name="40% - 강조색6 12" xfId="1914" xr:uid="{00000000-0005-0000-0000-000079080000}"/>
    <cellStyle name="40% - 강조색6 13" xfId="1915" xr:uid="{00000000-0005-0000-0000-00007A080000}"/>
    <cellStyle name="40% - 강조색6 14" xfId="1916" xr:uid="{00000000-0005-0000-0000-00007B080000}"/>
    <cellStyle name="40% - 강조색6 15" xfId="1917" xr:uid="{00000000-0005-0000-0000-00007C080000}"/>
    <cellStyle name="40% - 강조색6 16" xfId="1918" xr:uid="{00000000-0005-0000-0000-00007D080000}"/>
    <cellStyle name="40% - 강조색6 2" xfId="1919" xr:uid="{00000000-0005-0000-0000-00007E080000}"/>
    <cellStyle name="40% - 강조색6 3" xfId="1920" xr:uid="{00000000-0005-0000-0000-00007F080000}"/>
    <cellStyle name="40% - 강조색6 4" xfId="1921" xr:uid="{00000000-0005-0000-0000-000080080000}"/>
    <cellStyle name="40% - 강조색6 5" xfId="1922" xr:uid="{00000000-0005-0000-0000-000081080000}"/>
    <cellStyle name="40% - 강조색6 6" xfId="1923" xr:uid="{00000000-0005-0000-0000-000082080000}"/>
    <cellStyle name="40% - 강조색6 7" xfId="1924" xr:uid="{00000000-0005-0000-0000-000083080000}"/>
    <cellStyle name="40% - 강조색6 8" xfId="1925" xr:uid="{00000000-0005-0000-0000-000084080000}"/>
    <cellStyle name="40% - 강조색6 9" xfId="1926" xr:uid="{00000000-0005-0000-0000-000085080000}"/>
    <cellStyle name="60" xfId="1927" xr:uid="{00000000-0005-0000-0000-000086080000}"/>
    <cellStyle name="60% - 강조색1 10" xfId="1928" xr:uid="{00000000-0005-0000-0000-000087080000}"/>
    <cellStyle name="60% - 강조색1 11" xfId="1929" xr:uid="{00000000-0005-0000-0000-000088080000}"/>
    <cellStyle name="60% - 강조색1 12" xfId="1930" xr:uid="{00000000-0005-0000-0000-000089080000}"/>
    <cellStyle name="60% - 강조색1 13" xfId="1931" xr:uid="{00000000-0005-0000-0000-00008A080000}"/>
    <cellStyle name="60% - 강조색1 14" xfId="1932" xr:uid="{00000000-0005-0000-0000-00008B080000}"/>
    <cellStyle name="60% - 강조색1 15" xfId="1933" xr:uid="{00000000-0005-0000-0000-00008C080000}"/>
    <cellStyle name="60% - 강조색1 16" xfId="1934" xr:uid="{00000000-0005-0000-0000-00008D080000}"/>
    <cellStyle name="60% - 강조색1 2" xfId="1935" xr:uid="{00000000-0005-0000-0000-00008E080000}"/>
    <cellStyle name="60% - 강조색1 3" xfId="1936" xr:uid="{00000000-0005-0000-0000-00008F080000}"/>
    <cellStyle name="60% - 강조색1 4" xfId="1937" xr:uid="{00000000-0005-0000-0000-000090080000}"/>
    <cellStyle name="60% - 강조색1 5" xfId="1938" xr:uid="{00000000-0005-0000-0000-000091080000}"/>
    <cellStyle name="60% - 강조색1 6" xfId="1939" xr:uid="{00000000-0005-0000-0000-000092080000}"/>
    <cellStyle name="60% - 강조색1 7" xfId="1940" xr:uid="{00000000-0005-0000-0000-000093080000}"/>
    <cellStyle name="60% - 강조색1 8" xfId="1941" xr:uid="{00000000-0005-0000-0000-000094080000}"/>
    <cellStyle name="60% - 강조색1 9" xfId="1942" xr:uid="{00000000-0005-0000-0000-000095080000}"/>
    <cellStyle name="60% - 강조색2 10" xfId="1943" xr:uid="{00000000-0005-0000-0000-000096080000}"/>
    <cellStyle name="60% - 강조색2 11" xfId="1944" xr:uid="{00000000-0005-0000-0000-000097080000}"/>
    <cellStyle name="60% - 강조색2 12" xfId="1945" xr:uid="{00000000-0005-0000-0000-000098080000}"/>
    <cellStyle name="60% - 강조색2 13" xfId="1946" xr:uid="{00000000-0005-0000-0000-000099080000}"/>
    <cellStyle name="60% - 강조색2 14" xfId="1947" xr:uid="{00000000-0005-0000-0000-00009A080000}"/>
    <cellStyle name="60% - 강조색2 15" xfId="1948" xr:uid="{00000000-0005-0000-0000-00009B080000}"/>
    <cellStyle name="60% - 강조색2 16" xfId="1949" xr:uid="{00000000-0005-0000-0000-00009C080000}"/>
    <cellStyle name="60% - 강조색2 2" xfId="1950" xr:uid="{00000000-0005-0000-0000-00009D080000}"/>
    <cellStyle name="60% - 강조색2 3" xfId="1951" xr:uid="{00000000-0005-0000-0000-00009E080000}"/>
    <cellStyle name="60% - 강조색2 4" xfId="1952" xr:uid="{00000000-0005-0000-0000-00009F080000}"/>
    <cellStyle name="60% - 강조색2 5" xfId="1953" xr:uid="{00000000-0005-0000-0000-0000A0080000}"/>
    <cellStyle name="60% - 강조색2 6" xfId="1954" xr:uid="{00000000-0005-0000-0000-0000A1080000}"/>
    <cellStyle name="60% - 강조색2 7" xfId="1955" xr:uid="{00000000-0005-0000-0000-0000A2080000}"/>
    <cellStyle name="60% - 강조색2 8" xfId="1956" xr:uid="{00000000-0005-0000-0000-0000A3080000}"/>
    <cellStyle name="60% - 강조색2 9" xfId="1957" xr:uid="{00000000-0005-0000-0000-0000A4080000}"/>
    <cellStyle name="60% - 강조색3 10" xfId="1958" xr:uid="{00000000-0005-0000-0000-0000A5080000}"/>
    <cellStyle name="60% - 강조색3 11" xfId="1959" xr:uid="{00000000-0005-0000-0000-0000A6080000}"/>
    <cellStyle name="60% - 강조색3 12" xfId="1960" xr:uid="{00000000-0005-0000-0000-0000A7080000}"/>
    <cellStyle name="60% - 강조색3 13" xfId="1961" xr:uid="{00000000-0005-0000-0000-0000A8080000}"/>
    <cellStyle name="60% - 강조색3 14" xfId="1962" xr:uid="{00000000-0005-0000-0000-0000A9080000}"/>
    <cellStyle name="60% - 강조색3 15" xfId="1963" xr:uid="{00000000-0005-0000-0000-0000AA080000}"/>
    <cellStyle name="60% - 강조색3 16" xfId="1964" xr:uid="{00000000-0005-0000-0000-0000AB080000}"/>
    <cellStyle name="60% - 강조색3 2" xfId="1965" xr:uid="{00000000-0005-0000-0000-0000AC080000}"/>
    <cellStyle name="60% - 강조색3 3" xfId="1966" xr:uid="{00000000-0005-0000-0000-0000AD080000}"/>
    <cellStyle name="60% - 강조색3 4" xfId="1967" xr:uid="{00000000-0005-0000-0000-0000AE080000}"/>
    <cellStyle name="60% - 강조색3 5" xfId="1968" xr:uid="{00000000-0005-0000-0000-0000AF080000}"/>
    <cellStyle name="60% - 강조색3 6" xfId="1969" xr:uid="{00000000-0005-0000-0000-0000B0080000}"/>
    <cellStyle name="60% - 강조색3 7" xfId="1970" xr:uid="{00000000-0005-0000-0000-0000B1080000}"/>
    <cellStyle name="60% - 강조색3 8" xfId="1971" xr:uid="{00000000-0005-0000-0000-0000B2080000}"/>
    <cellStyle name="60% - 강조색3 9" xfId="1972" xr:uid="{00000000-0005-0000-0000-0000B3080000}"/>
    <cellStyle name="60% - 강조색4 10" xfId="1973" xr:uid="{00000000-0005-0000-0000-0000B4080000}"/>
    <cellStyle name="60% - 강조색4 11" xfId="1974" xr:uid="{00000000-0005-0000-0000-0000B5080000}"/>
    <cellStyle name="60% - 강조색4 12" xfId="1975" xr:uid="{00000000-0005-0000-0000-0000B6080000}"/>
    <cellStyle name="60% - 강조색4 13" xfId="1976" xr:uid="{00000000-0005-0000-0000-0000B7080000}"/>
    <cellStyle name="60% - 강조색4 14" xfId="1977" xr:uid="{00000000-0005-0000-0000-0000B8080000}"/>
    <cellStyle name="60% - 강조색4 15" xfId="1978" xr:uid="{00000000-0005-0000-0000-0000B9080000}"/>
    <cellStyle name="60% - 강조색4 16" xfId="1979" xr:uid="{00000000-0005-0000-0000-0000BA080000}"/>
    <cellStyle name="60% - 강조색4 2" xfId="1980" xr:uid="{00000000-0005-0000-0000-0000BB080000}"/>
    <cellStyle name="60% - 강조색4 3" xfId="1981" xr:uid="{00000000-0005-0000-0000-0000BC080000}"/>
    <cellStyle name="60% - 강조색4 4" xfId="1982" xr:uid="{00000000-0005-0000-0000-0000BD080000}"/>
    <cellStyle name="60% - 강조색4 5" xfId="1983" xr:uid="{00000000-0005-0000-0000-0000BE080000}"/>
    <cellStyle name="60% - 강조색4 6" xfId="1984" xr:uid="{00000000-0005-0000-0000-0000BF080000}"/>
    <cellStyle name="60% - 강조색4 7" xfId="1985" xr:uid="{00000000-0005-0000-0000-0000C0080000}"/>
    <cellStyle name="60% - 강조색4 8" xfId="1986" xr:uid="{00000000-0005-0000-0000-0000C1080000}"/>
    <cellStyle name="60% - 강조색4 9" xfId="1987" xr:uid="{00000000-0005-0000-0000-0000C2080000}"/>
    <cellStyle name="60% - 강조색5 10" xfId="1988" xr:uid="{00000000-0005-0000-0000-0000C3080000}"/>
    <cellStyle name="60% - 강조색5 11" xfId="1989" xr:uid="{00000000-0005-0000-0000-0000C4080000}"/>
    <cellStyle name="60% - 강조색5 12" xfId="1990" xr:uid="{00000000-0005-0000-0000-0000C5080000}"/>
    <cellStyle name="60% - 강조색5 13" xfId="1991" xr:uid="{00000000-0005-0000-0000-0000C6080000}"/>
    <cellStyle name="60% - 강조색5 14" xfId="1992" xr:uid="{00000000-0005-0000-0000-0000C7080000}"/>
    <cellStyle name="60% - 강조색5 15" xfId="1993" xr:uid="{00000000-0005-0000-0000-0000C8080000}"/>
    <cellStyle name="60% - 강조색5 16" xfId="1994" xr:uid="{00000000-0005-0000-0000-0000C9080000}"/>
    <cellStyle name="60% - 강조색5 2" xfId="1995" xr:uid="{00000000-0005-0000-0000-0000CA080000}"/>
    <cellStyle name="60% - 강조색5 3" xfId="1996" xr:uid="{00000000-0005-0000-0000-0000CB080000}"/>
    <cellStyle name="60% - 강조색5 4" xfId="1997" xr:uid="{00000000-0005-0000-0000-0000CC080000}"/>
    <cellStyle name="60% - 강조색5 5" xfId="1998" xr:uid="{00000000-0005-0000-0000-0000CD080000}"/>
    <cellStyle name="60% - 강조색5 6" xfId="1999" xr:uid="{00000000-0005-0000-0000-0000CE080000}"/>
    <cellStyle name="60% - 강조색5 7" xfId="2000" xr:uid="{00000000-0005-0000-0000-0000CF080000}"/>
    <cellStyle name="60% - 강조색5 8" xfId="2001" xr:uid="{00000000-0005-0000-0000-0000D0080000}"/>
    <cellStyle name="60% - 강조색5 9" xfId="2002" xr:uid="{00000000-0005-0000-0000-0000D1080000}"/>
    <cellStyle name="60% - 강조색6 10" xfId="2003" xr:uid="{00000000-0005-0000-0000-0000D2080000}"/>
    <cellStyle name="60% - 강조색6 11" xfId="2004" xr:uid="{00000000-0005-0000-0000-0000D3080000}"/>
    <cellStyle name="60% - 강조색6 12" xfId="2005" xr:uid="{00000000-0005-0000-0000-0000D4080000}"/>
    <cellStyle name="60% - 강조색6 13" xfId="2006" xr:uid="{00000000-0005-0000-0000-0000D5080000}"/>
    <cellStyle name="60% - 강조색6 14" xfId="2007" xr:uid="{00000000-0005-0000-0000-0000D6080000}"/>
    <cellStyle name="60% - 강조색6 15" xfId="2008" xr:uid="{00000000-0005-0000-0000-0000D7080000}"/>
    <cellStyle name="60% - 강조색6 16" xfId="2009" xr:uid="{00000000-0005-0000-0000-0000D8080000}"/>
    <cellStyle name="60% - 강조색6 2" xfId="2010" xr:uid="{00000000-0005-0000-0000-0000D9080000}"/>
    <cellStyle name="60% - 강조색6 3" xfId="2011" xr:uid="{00000000-0005-0000-0000-0000DA080000}"/>
    <cellStyle name="60% - 강조색6 4" xfId="2012" xr:uid="{00000000-0005-0000-0000-0000DB080000}"/>
    <cellStyle name="60% - 강조색6 5" xfId="2013" xr:uid="{00000000-0005-0000-0000-0000DC080000}"/>
    <cellStyle name="60% - 강조색6 6" xfId="2014" xr:uid="{00000000-0005-0000-0000-0000DD080000}"/>
    <cellStyle name="60% - 강조색6 7" xfId="2015" xr:uid="{00000000-0005-0000-0000-0000DE080000}"/>
    <cellStyle name="60% - 강조색6 8" xfId="2016" xr:uid="{00000000-0005-0000-0000-0000DF080000}"/>
    <cellStyle name="60% - 강조색6 9" xfId="2017" xr:uid="{00000000-0005-0000-0000-0000E0080000}"/>
    <cellStyle name="_x0014_7." xfId="2018" xr:uid="{00000000-0005-0000-0000-0000E1080000}"/>
    <cellStyle name="82" xfId="2019" xr:uid="{00000000-0005-0000-0000-0000E2080000}"/>
    <cellStyle name="90" xfId="2020" xr:uid="{00000000-0005-0000-0000-0000E3080000}"/>
    <cellStyle name="Ⅰ" xfId="3711" xr:uid="{00000000-0005-0000-0000-0000E4080000}"/>
    <cellStyle name="A¡§¡©¡Ë¡þ¡ËO_FI-REV_vol-spr-rev. matrix (2) (3)ria:" xfId="3712" xr:uid="{00000000-0005-0000-0000-0000E5080000}"/>
    <cellStyle name="A¨­¢¬¢Ò [0]_¡Æ¨ÏAo" xfId="3054" xr:uid="{00000000-0005-0000-0000-0000E6080000}"/>
    <cellStyle name="A¨­￠￢￠O [0]_AO¨uRCN¡¾U " xfId="2624" xr:uid="{00000000-0005-0000-0000-0000E7080000}"/>
    <cellStyle name="A¨­¢¬¢Ò [0]_FI-REV_vol-spr-rev. matrix (2)ria:" xfId="3713" xr:uid="{00000000-0005-0000-0000-0000E8080000}"/>
    <cellStyle name="A¨­¢¬¢Ò_¡Æ¨ÏAo" xfId="3055" xr:uid="{00000000-0005-0000-0000-0000E9080000}"/>
    <cellStyle name="A¨­￠￢￠O_AO¨uRCN¡¾U " xfId="2625" xr:uid="{00000000-0005-0000-0000-0000EA080000}"/>
    <cellStyle name="A¨­¢¬¢Ò_FI-REV_vol-spr-rev. matrix (2) (3)ria:" xfId="3714" xr:uid="{00000000-0005-0000-0000-0000EB080000}"/>
    <cellStyle name="Äåíåæíûé [0]_PERSONAL" xfId="2626" xr:uid="{00000000-0005-0000-0000-0000EC080000}"/>
    <cellStyle name="Äåíåæíûé_PERSONAL" xfId="2627" xr:uid="{00000000-0005-0000-0000-0000ED080000}"/>
    <cellStyle name="Accent1" xfId="3056" xr:uid="{00000000-0005-0000-0000-0000EE080000}"/>
    <cellStyle name="Accent1 - 20%" xfId="3057" xr:uid="{00000000-0005-0000-0000-0000EF080000}"/>
    <cellStyle name="Accent1 - 40%" xfId="3058" xr:uid="{00000000-0005-0000-0000-0000F0080000}"/>
    <cellStyle name="Accent1 - 60%" xfId="3059" xr:uid="{00000000-0005-0000-0000-0000F1080000}"/>
    <cellStyle name="Accent2" xfId="3060" xr:uid="{00000000-0005-0000-0000-0000F2080000}"/>
    <cellStyle name="Accent2 - 20%" xfId="3061" xr:uid="{00000000-0005-0000-0000-0000F3080000}"/>
    <cellStyle name="Accent2 - 40%" xfId="3062" xr:uid="{00000000-0005-0000-0000-0000F4080000}"/>
    <cellStyle name="Accent2 - 60%" xfId="3063" xr:uid="{00000000-0005-0000-0000-0000F5080000}"/>
    <cellStyle name="Accent3" xfId="3064" xr:uid="{00000000-0005-0000-0000-0000F6080000}"/>
    <cellStyle name="Accent3 - 20%" xfId="3065" xr:uid="{00000000-0005-0000-0000-0000F7080000}"/>
    <cellStyle name="Accent3 - 40%" xfId="3066" xr:uid="{00000000-0005-0000-0000-0000F8080000}"/>
    <cellStyle name="Accent3 - 60%" xfId="3067" xr:uid="{00000000-0005-0000-0000-0000F9080000}"/>
    <cellStyle name="Accent4" xfId="3068" xr:uid="{00000000-0005-0000-0000-0000FA080000}"/>
    <cellStyle name="Accent4 - 20%" xfId="3069" xr:uid="{00000000-0005-0000-0000-0000FB080000}"/>
    <cellStyle name="Accent4 - 40%" xfId="3070" xr:uid="{00000000-0005-0000-0000-0000FC080000}"/>
    <cellStyle name="Accent4 - 60%" xfId="3071" xr:uid="{00000000-0005-0000-0000-0000FD080000}"/>
    <cellStyle name="Accent5" xfId="3072" xr:uid="{00000000-0005-0000-0000-0000FE080000}"/>
    <cellStyle name="Accent5 - 20%" xfId="3073" xr:uid="{00000000-0005-0000-0000-0000FF080000}"/>
    <cellStyle name="Accent5 - 40%" xfId="3074" xr:uid="{00000000-0005-0000-0000-000000090000}"/>
    <cellStyle name="Accent5 - 60%" xfId="3075" xr:uid="{00000000-0005-0000-0000-000001090000}"/>
    <cellStyle name="Accent6" xfId="3076" xr:uid="{00000000-0005-0000-0000-000002090000}"/>
    <cellStyle name="Accent6 - 20%" xfId="3077" xr:uid="{00000000-0005-0000-0000-000003090000}"/>
    <cellStyle name="Accent6 - 40%" xfId="3078" xr:uid="{00000000-0005-0000-0000-000004090000}"/>
    <cellStyle name="Accent6 - 60%" xfId="3079" xr:uid="{00000000-0005-0000-0000-000005090000}"/>
    <cellStyle name="Actual Date" xfId="2628" xr:uid="{00000000-0005-0000-0000-000006090000}"/>
    <cellStyle name="Actual Date 2" xfId="3080" xr:uid="{00000000-0005-0000-0000-000007090000}"/>
    <cellStyle name="Åëè­" xfId="3715" xr:uid="{00000000-0005-0000-0000-000008090000}"/>
    <cellStyle name="Aee­ " xfId="2629" xr:uid="{00000000-0005-0000-0000-000009090000}"/>
    <cellStyle name="Aee­  2" xfId="3081" xr:uid="{00000000-0005-0000-0000-00000A090000}"/>
    <cellStyle name="Åëè­ [0]" xfId="3716" xr:uid="{00000000-0005-0000-0000-00000B090000}"/>
    <cellStyle name="AeE­ [0]_ 2ÆAAþº° " xfId="2630" xr:uid="{00000000-0005-0000-0000-00000C090000}"/>
    <cellStyle name="ÅëÈ­ [0]_¸ðÇü¸·" xfId="2631" xr:uid="{00000000-0005-0000-0000-00000D090000}"/>
    <cellStyle name="AeE­ [0]_¿­¸° INT" xfId="2632" xr:uid="{00000000-0005-0000-0000-00000E090000}"/>
    <cellStyle name="ÅëÈ­ [0]_±³À°ÈÆ·Ãºñ(ºÎ¼­º°)" xfId="2633" xr:uid="{00000000-0005-0000-0000-00000F090000}"/>
    <cellStyle name="AeE­ [0]_±a¼uAe½A " xfId="3082" xr:uid="{00000000-0005-0000-0000-000010090000}"/>
    <cellStyle name="ÅëÈ­ [0]_»óºÎ¼ö·®Áý°è " xfId="3083" xr:uid="{00000000-0005-0000-0000-000011090000}"/>
    <cellStyle name="AeE­ [0]_¼oAI¼º " xfId="2634" xr:uid="{00000000-0005-0000-0000-000012090000}"/>
    <cellStyle name="ÅëÈ­ [0]_¼öÀÍ¼º " xfId="3084" xr:uid="{00000000-0005-0000-0000-000013090000}"/>
    <cellStyle name="AeE­ [0]_¼oAI¼º _목포약전내역(자재부제출)" xfId="3085" xr:uid="{00000000-0005-0000-0000-000014090000}"/>
    <cellStyle name="ÅëÈ­ [0]_9711" xfId="3717" xr:uid="{00000000-0005-0000-0000-000015090000}"/>
    <cellStyle name="AeE­ [0]_9711 (2)_gname (2)s" xfId="3718" xr:uid="{00000000-0005-0000-0000-000016090000}"/>
    <cellStyle name="ÅëÈ­ [0]_Á¾ÇÕ½Å¼³ " xfId="2635" xr:uid="{00000000-0005-0000-0000-000017090000}"/>
    <cellStyle name="AeE­ [0]_AMT " xfId="2636" xr:uid="{00000000-0005-0000-0000-000018090000}"/>
    <cellStyle name="ÅëÈ­ [0]_gname (2)" xfId="3719" xr:uid="{00000000-0005-0000-0000-000019090000}"/>
    <cellStyle name="AeE­ [0]_gname (2)g" xfId="3720" xr:uid="{00000000-0005-0000-0000-00001A090000}"/>
    <cellStyle name="ÅëÈ­ [0]_INQUIRY ¿µ¾÷ÃßÁø " xfId="3086" xr:uid="{00000000-0005-0000-0000-00001B090000}"/>
    <cellStyle name="AeE­ [0]_INQUIRY ¿μ¾÷AßAø " xfId="3087" xr:uid="{00000000-0005-0000-0000-00001C090000}"/>
    <cellStyle name="ÅëÈ­ [0]_laroux" xfId="2637" xr:uid="{00000000-0005-0000-0000-00001D090000}"/>
    <cellStyle name="AeE­ [0]_laroux_1" xfId="2638" xr:uid="{00000000-0005-0000-0000-00001E090000}"/>
    <cellStyle name="ÅëÈ­ [0]_laroux_1" xfId="2639" xr:uid="{00000000-0005-0000-0000-00001F090000}"/>
    <cellStyle name="AeE­ [0]_laroux_2" xfId="2640" xr:uid="{00000000-0005-0000-0000-000020090000}"/>
    <cellStyle name="ÅëÈ­ [0]_laroux_2" xfId="2641" xr:uid="{00000000-0005-0000-0000-000021090000}"/>
    <cellStyle name="AeE­ [0]_º≫¼± ±æ¾i±uºI ¼o·R Ay°eC￥ " xfId="2642" xr:uid="{00000000-0005-0000-0000-000022090000}"/>
    <cellStyle name="Aee­ _01.시설(여수)1층계약 자드2007 03 20" xfId="2643" xr:uid="{00000000-0005-0000-0000-000023090000}"/>
    <cellStyle name="AeE­_ 2ÆAAþº° " xfId="2644" xr:uid="{00000000-0005-0000-0000-000024090000}"/>
    <cellStyle name="Åëè­_¸åãâ" xfId="3721" xr:uid="{00000000-0005-0000-0000-000025090000}"/>
    <cellStyle name="AeE­_¿­¸° INT" xfId="2645" xr:uid="{00000000-0005-0000-0000-000026090000}"/>
    <cellStyle name="ÅëÈ­_±³À°ÈÆ·Ãºñ(ºÎ¼­º°)" xfId="2646" xr:uid="{00000000-0005-0000-0000-000027090000}"/>
    <cellStyle name="AeE­_±a¼uAe½A " xfId="3088" xr:uid="{00000000-0005-0000-0000-000028090000}"/>
    <cellStyle name="ÅëÈ­_»óºÎ¼ö·®Áý°è " xfId="3089" xr:uid="{00000000-0005-0000-0000-000029090000}"/>
    <cellStyle name="AeE­_¼oAI¼º " xfId="2647" xr:uid="{00000000-0005-0000-0000-00002A090000}"/>
    <cellStyle name="ÅëÈ­_¼öÀÍ¼º " xfId="3090" xr:uid="{00000000-0005-0000-0000-00002B090000}"/>
    <cellStyle name="AeE­_¼oAI¼º _목포약전내역(자재부제출)" xfId="3091" xr:uid="{00000000-0005-0000-0000-00002C090000}"/>
    <cellStyle name="ÅëÈ­_9711" xfId="3722" xr:uid="{00000000-0005-0000-0000-00002D090000}"/>
    <cellStyle name="AeE­_9711 (2)_gname (2) " xfId="3723" xr:uid="{00000000-0005-0000-0000-00002E090000}"/>
    <cellStyle name="ÅëÈ­_Á¾ÇÕ½Å¼³ " xfId="2648" xr:uid="{00000000-0005-0000-0000-00002F090000}"/>
    <cellStyle name="AeE­_AMT " xfId="2649" xr:uid="{00000000-0005-0000-0000-000030090000}"/>
    <cellStyle name="ÅëÈ­_gname (2)" xfId="3724" xr:uid="{00000000-0005-0000-0000-000031090000}"/>
    <cellStyle name="AeE­_gname (2)g" xfId="3725" xr:uid="{00000000-0005-0000-0000-000032090000}"/>
    <cellStyle name="ÅëÈ­_INQUIRY ¿µ¾÷ÃßÁø " xfId="3092" xr:uid="{00000000-0005-0000-0000-000033090000}"/>
    <cellStyle name="AeE­_INQUIRY ¿μ¾÷AßAø " xfId="3093" xr:uid="{00000000-0005-0000-0000-000034090000}"/>
    <cellStyle name="ÅëÈ­_laroux" xfId="2650" xr:uid="{00000000-0005-0000-0000-000035090000}"/>
    <cellStyle name="AeE­_laroux_1" xfId="2651" xr:uid="{00000000-0005-0000-0000-000036090000}"/>
    <cellStyle name="ÅëÈ­_laroux_1" xfId="2652" xr:uid="{00000000-0005-0000-0000-000037090000}"/>
    <cellStyle name="AeE­_laroux_2" xfId="2653" xr:uid="{00000000-0005-0000-0000-000038090000}"/>
    <cellStyle name="ÅëÈ­_laroux_2" xfId="2654" xr:uid="{00000000-0005-0000-0000-000039090000}"/>
    <cellStyle name="AeE­_º≫¼± ±æ¾i±uºI ¼o·R Ay°eC￥ " xfId="2655" xr:uid="{00000000-0005-0000-0000-00003A090000}"/>
    <cellStyle name="AeE¡© [0]_¡Æ¨ÏAo" xfId="3094" xr:uid="{00000000-0005-0000-0000-00003B090000}"/>
    <cellStyle name="AeE¡©_¡Æ¨ÏAo" xfId="3095" xr:uid="{00000000-0005-0000-0000-00003C090000}"/>
    <cellStyle name="AeE¡ⓒ [0]_AO¨uRCN¡¾U " xfId="2656" xr:uid="{00000000-0005-0000-0000-00003D090000}"/>
    <cellStyle name="AeE¡ⓒ_AO¨uRCN¡¾U " xfId="2657" xr:uid="{00000000-0005-0000-0000-00003E090000}"/>
    <cellStyle name="AeE¢®¨Ï_FI-REV_vol-spr-rev. matrix (2) " xfId="3726" xr:uid="{00000000-0005-0000-0000-00003F090000}"/>
    <cellStyle name="ALIGNMENT" xfId="2658" xr:uid="{00000000-0005-0000-0000-000040090000}"/>
    <cellStyle name="args.style" xfId="3096" xr:uid="{00000000-0005-0000-0000-000041090000}"/>
    <cellStyle name="Arial 10" xfId="3727" xr:uid="{00000000-0005-0000-0000-000042090000}"/>
    <cellStyle name="Arial 12" xfId="3728" xr:uid="{00000000-0005-0000-0000-000043090000}"/>
    <cellStyle name="Äþ¸¶" xfId="3729" xr:uid="{00000000-0005-0000-0000-000044090000}"/>
    <cellStyle name="Äþ¸¶ [0]" xfId="3730" xr:uid="{00000000-0005-0000-0000-000045090000}"/>
    <cellStyle name="AÞ¸¶ [0]_ 2ÆAAþº° " xfId="2659" xr:uid="{00000000-0005-0000-0000-000046090000}"/>
    <cellStyle name="ÄÞ¸¶ [0]_¸ðÇü¸·" xfId="2660" xr:uid="{00000000-0005-0000-0000-000047090000}"/>
    <cellStyle name="AÞ¸¶ [0]_¿­¸° INT" xfId="2661" xr:uid="{00000000-0005-0000-0000-000048090000}"/>
    <cellStyle name="ÄÞ¸¶ [0]_±³À°ÈÆ·Ãºñ(ºÎ¼­º°)" xfId="2662" xr:uid="{00000000-0005-0000-0000-000049090000}"/>
    <cellStyle name="AÞ¸¶ [0]_±a¼uAe½A " xfId="3097" xr:uid="{00000000-0005-0000-0000-00004A090000}"/>
    <cellStyle name="ÄÞ¸¶ [0]_»óºÎ¼ö·®Áý°è " xfId="3098" xr:uid="{00000000-0005-0000-0000-00004B090000}"/>
    <cellStyle name="AÞ¸¶ [0]_°¡³ª´U " xfId="3099" xr:uid="{00000000-0005-0000-0000-00004C090000}"/>
    <cellStyle name="ÄÞ¸¶ [0]_¼öÀÍ¼º " xfId="3100" xr:uid="{00000000-0005-0000-0000-00004D090000}"/>
    <cellStyle name="AÞ¸¶ [0]_¼oAI¼º _목포약전내역(자재부제출)" xfId="3101" xr:uid="{00000000-0005-0000-0000-00004E090000}"/>
    <cellStyle name="ÄÞ¸¶ [0]_9711" xfId="3731" xr:uid="{00000000-0005-0000-0000-00004F090000}"/>
    <cellStyle name="AÞ¸¶ [0]_9711 (2)_gname (2)sea" xfId="3732" xr:uid="{00000000-0005-0000-0000-000050090000}"/>
    <cellStyle name="ÄÞ¸¶ [0]_Á¾ÇÕ½Å¼³ " xfId="2663" xr:uid="{00000000-0005-0000-0000-000051090000}"/>
    <cellStyle name="AÞ¸¶ [0]_AN°y(1.25) " xfId="2664" xr:uid="{00000000-0005-0000-0000-000052090000}"/>
    <cellStyle name="ÄÞ¸¶ [0]_gname (2)" xfId="3733" xr:uid="{00000000-0005-0000-0000-000053090000}"/>
    <cellStyle name="AÞ¸¶ [0]_gname (2)gna" xfId="3734" xr:uid="{00000000-0005-0000-0000-000054090000}"/>
    <cellStyle name="ÄÞ¸¶ [0]_INQUIRY ¿µ¾÷ÃßÁø " xfId="3102" xr:uid="{00000000-0005-0000-0000-000055090000}"/>
    <cellStyle name="AÞ¸¶ [0]_INQUIRY ¿μ¾÷AßAø " xfId="3103" xr:uid="{00000000-0005-0000-0000-000056090000}"/>
    <cellStyle name="ÄÞ¸¶ [0]_laroux" xfId="2665" xr:uid="{00000000-0005-0000-0000-000057090000}"/>
    <cellStyle name="AÞ¸¶ [0]_laroux_1" xfId="2666" xr:uid="{00000000-0005-0000-0000-000058090000}"/>
    <cellStyle name="ÄÞ¸¶ [0]_laroux_1" xfId="2667" xr:uid="{00000000-0005-0000-0000-000059090000}"/>
    <cellStyle name="AÞ¸¶ [0]_laroux_2" xfId="2668" xr:uid="{00000000-0005-0000-0000-00005A090000}"/>
    <cellStyle name="ÄÞ¸¶ [0]_laroux_2" xfId="2669" xr:uid="{00000000-0005-0000-0000-00005B090000}"/>
    <cellStyle name="AÞ¸¶ [0]_º≫¼± ±æ¾i±uºI ¼o·R Ay°eC￥ " xfId="2670" xr:uid="{00000000-0005-0000-0000-00005C090000}"/>
    <cellStyle name="AÞ¸¶_ 2ÆAAþº° " xfId="2671" xr:uid="{00000000-0005-0000-0000-00005D090000}"/>
    <cellStyle name="Äþ¸¶_¸åãâ" xfId="3735" xr:uid="{00000000-0005-0000-0000-00005E090000}"/>
    <cellStyle name="AÞ¸¶_¿­¸° INT" xfId="2672" xr:uid="{00000000-0005-0000-0000-00005F090000}"/>
    <cellStyle name="ÄÞ¸¶_±³À°ÈÆ·Ãºñ(ºÎ¼­º°)" xfId="2673" xr:uid="{00000000-0005-0000-0000-000060090000}"/>
    <cellStyle name="AÞ¸¶_±a¼uAe½A " xfId="3104" xr:uid="{00000000-0005-0000-0000-000061090000}"/>
    <cellStyle name="ÄÞ¸¶_»óºÎ¼ö·®Áý°è " xfId="3105" xr:uid="{00000000-0005-0000-0000-000062090000}"/>
    <cellStyle name="AÞ¸¶_¼oAI¼º " xfId="2674" xr:uid="{00000000-0005-0000-0000-000063090000}"/>
    <cellStyle name="ÄÞ¸¶_¼öÀÍ¼º " xfId="3106" xr:uid="{00000000-0005-0000-0000-000064090000}"/>
    <cellStyle name="AÞ¸¶_¼oAI¼º _목포약전내역(자재부제출)" xfId="3107" xr:uid="{00000000-0005-0000-0000-000065090000}"/>
    <cellStyle name="ÄÞ¸¶_9711" xfId="3736" xr:uid="{00000000-0005-0000-0000-000066090000}"/>
    <cellStyle name="AÞ¸¶_9711 (2)_gname (2) (2" xfId="3737" xr:uid="{00000000-0005-0000-0000-000067090000}"/>
    <cellStyle name="ÄÞ¸¶_Á¾ÇÕ½Å¼³ " xfId="2675" xr:uid="{00000000-0005-0000-0000-000068090000}"/>
    <cellStyle name="AÞ¸¶_AN°y(1.25) " xfId="2676" xr:uid="{00000000-0005-0000-0000-000069090000}"/>
    <cellStyle name="ÄÞ¸¶_gname (2)" xfId="3738" xr:uid="{00000000-0005-0000-0000-00006A090000}"/>
    <cellStyle name="AÞ¸¶_gname (2)gna" xfId="3739" xr:uid="{00000000-0005-0000-0000-00006B090000}"/>
    <cellStyle name="ÄÞ¸¶_INQUIRY ¿µ¾÷ÃßÁø " xfId="3108" xr:uid="{00000000-0005-0000-0000-00006C090000}"/>
    <cellStyle name="AÞ¸¶_INQUIRY ¿μ¾÷AßAø " xfId="3109" xr:uid="{00000000-0005-0000-0000-00006D090000}"/>
    <cellStyle name="ÄÞ¸¶_laroux" xfId="2677" xr:uid="{00000000-0005-0000-0000-00006E090000}"/>
    <cellStyle name="AÞ¸¶_laroux_1" xfId="2678" xr:uid="{00000000-0005-0000-0000-00006F090000}"/>
    <cellStyle name="ÄÞ¸¶_laroux_1" xfId="2679" xr:uid="{00000000-0005-0000-0000-000070090000}"/>
    <cellStyle name="AÞ¸¶_laroux_2" xfId="2680" xr:uid="{00000000-0005-0000-0000-000071090000}"/>
    <cellStyle name="ÄÞ¸¶_laroux_2" xfId="2681" xr:uid="{00000000-0005-0000-0000-000072090000}"/>
    <cellStyle name="AÞ¸¶_º≫¼± ±æ¾i±uºI ¼o·R Ay°eC￥ " xfId="2682" xr:uid="{00000000-0005-0000-0000-000073090000}"/>
    <cellStyle name="_x0001_b" xfId="2683" xr:uid="{00000000-0005-0000-0000-000074090000}"/>
    <cellStyle name="b␌þකb濰þඪb瀠þයb灌þ්b炈þ宐&lt;෢b濈þෲb濬þขb瀐þฒb瀰þ昰_x0018_⋸þ㤕䰀ጤܕ_x0008_" xfId="2684" xr:uid="{00000000-0005-0000-0000-000075090000}"/>
    <cellStyle name="Bad" xfId="3110" xr:uid="{00000000-0005-0000-0000-000076090000}"/>
    <cellStyle name="blue$00" xfId="3740" xr:uid="{00000000-0005-0000-0000-000077090000}"/>
    <cellStyle name="Body" xfId="2686" xr:uid="{00000000-0005-0000-0000-000078090000}"/>
    <cellStyle name="Border" xfId="3111" xr:uid="{00000000-0005-0000-0000-000079090000}"/>
    <cellStyle name="British Pound" xfId="3741" xr:uid="{00000000-0005-0000-0000-00007A090000}"/>
    <cellStyle name="b嬜þപb嬼þഺb孬þൊb⍜þ൚b⍼þ൪b⎨þൺb⏜þඊb␌þකb濰þඪb瀠þයb灌þ්b炈þ宐&lt;෢b濈þෲb濬þขb瀐þฒb瀰þ昰_x0018_⋸þ㤕䰀ጤܕ_x0008_" xfId="2685" xr:uid="{00000000-0005-0000-0000-00007B090000}"/>
    <cellStyle name="C¡ÍA¨ª_¡¾©ö¢¯Ubal" xfId="3742" xr:uid="{00000000-0005-0000-0000-00007C090000}"/>
    <cellStyle name="C¡IA¨ª_¡ic¨u¡A¨￢I¨￢¡Æ AN¡Æe " xfId="2687" xr:uid="{00000000-0005-0000-0000-00007D090000}"/>
    <cellStyle name="Ç¥áø" xfId="3743" xr:uid="{00000000-0005-0000-0000-00007E090000}"/>
    <cellStyle name="C￥AØ_  FAB AIA¤  " xfId="2688" xr:uid="{00000000-0005-0000-0000-00007F090000}"/>
    <cellStyle name="Ç¥ÁØ_¸ðÇü¸·" xfId="2689" xr:uid="{00000000-0005-0000-0000-000080090000}"/>
    <cellStyle name="C￥AØ_¿­¸° INT" xfId="2690" xr:uid="{00000000-0005-0000-0000-000081090000}"/>
    <cellStyle name="Ç¥ÁØ_¿ù°£¿ä¾àº¸°í" xfId="2691" xr:uid="{00000000-0005-0000-0000-000082090000}"/>
    <cellStyle name="C￥AØ_¿μ¾÷CoE² " xfId="2692" xr:uid="{00000000-0005-0000-0000-000083090000}"/>
    <cellStyle name="Ç¥ÁØ_±¹¿Übal" xfId="3744" xr:uid="{00000000-0005-0000-0000-000084090000}"/>
    <cellStyle name="C￥AØ_±¹¿UPL" xfId="3745" xr:uid="{00000000-0005-0000-0000-000085090000}"/>
    <cellStyle name="Ç¥ÁØ_±¹¿ÜPL" xfId="3746" xr:uid="{00000000-0005-0000-0000-000086090000}"/>
    <cellStyle name="C￥AØ_≫c¾÷ºIº° AN°e " xfId="2693" xr:uid="{00000000-0005-0000-0000-000087090000}"/>
    <cellStyle name="Ç¥ÁØ_°¡¼³" xfId="2694" xr:uid="{00000000-0005-0000-0000-000088090000}"/>
    <cellStyle name="C￥AØ_½CCa¿¹≫e¼­ " xfId="3112" xr:uid="{00000000-0005-0000-0000-000089090000}"/>
    <cellStyle name="Ç¥ÁØ_9711 (2)_1" xfId="3747" xr:uid="{00000000-0005-0000-0000-00008A090000}"/>
    <cellStyle name="C￥AØ_9711 (2)_1_gname (2)2)" xfId="3748" xr:uid="{00000000-0005-0000-0000-00008B090000}"/>
    <cellStyle name="Ç¥ÁØ_9711 (2)_1_ssufx09_sh" xfId="3749" xr:uid="{00000000-0005-0000-0000-00008C090000}"/>
    <cellStyle name="C￥AØ_9711 (2)_1na" xfId="3750" xr:uid="{00000000-0005-0000-0000-00008D090000}"/>
    <cellStyle name="Ç¥ÁØ_9711 (2)_hw" xfId="3751" xr:uid="{00000000-0005-0000-0000-00008E090000}"/>
    <cellStyle name="C￥AØ_9711e " xfId="3752" xr:uid="{00000000-0005-0000-0000-00008F090000}"/>
    <cellStyle name="Ç¥ÁØ_ÇöÀå°ü¸®ºñ(Áö¹æ) " xfId="3113" xr:uid="{00000000-0005-0000-0000-000090090000}"/>
    <cellStyle name="C￥AØ_CoAa°u¸Rºn(Ao¹æ) " xfId="2695" xr:uid="{00000000-0005-0000-0000-000091090000}"/>
    <cellStyle name="Ç¥ÁØ_FAX¾ç½Ä " xfId="2696" xr:uid="{00000000-0005-0000-0000-000092090000}"/>
    <cellStyle name="C￥AØ_gname (2)gn" xfId="3753" xr:uid="{00000000-0005-0000-0000-000093090000}"/>
    <cellStyle name="Ç¥ÁØ_laroux" xfId="2697" xr:uid="{00000000-0005-0000-0000-000094090000}"/>
    <cellStyle name="C￥AØ_laroux_1" xfId="2698" xr:uid="{00000000-0005-0000-0000-000095090000}"/>
    <cellStyle name="Ç¥ÁØ_laroux_1" xfId="2699" xr:uid="{00000000-0005-0000-0000-000096090000}"/>
    <cellStyle name="C￥AØ_PERSONAL" xfId="2700" xr:uid="{00000000-0005-0000-0000-000097090000}"/>
    <cellStyle name="Calc Currency (0)" xfId="2701" xr:uid="{00000000-0005-0000-0000-000098090000}"/>
    <cellStyle name="Calc Currency (0) 2" xfId="2702" xr:uid="{00000000-0005-0000-0000-000099090000}"/>
    <cellStyle name="Calc Currency (0)_강남역지점 환경개선공사(건축)" xfId="2703" xr:uid="{00000000-0005-0000-0000-00009A090000}"/>
    <cellStyle name="Calc Currency (2)" xfId="2704" xr:uid="{00000000-0005-0000-0000-00009B090000}"/>
    <cellStyle name="Calc Percent (0)" xfId="2705" xr:uid="{00000000-0005-0000-0000-00009C090000}"/>
    <cellStyle name="Calc Percent (1)" xfId="2706" xr:uid="{00000000-0005-0000-0000-00009D090000}"/>
    <cellStyle name="Calc Percent (2)" xfId="2707" xr:uid="{00000000-0005-0000-0000-00009E090000}"/>
    <cellStyle name="Calc Units (0)" xfId="2708" xr:uid="{00000000-0005-0000-0000-00009F090000}"/>
    <cellStyle name="Calc Units (1)" xfId="2709" xr:uid="{00000000-0005-0000-0000-0000A0090000}"/>
    <cellStyle name="Calc Units (2)" xfId="2710" xr:uid="{00000000-0005-0000-0000-0000A1090000}"/>
    <cellStyle name="Calculation" xfId="3114" xr:uid="{00000000-0005-0000-0000-0000A2090000}"/>
    <cellStyle name="Case" xfId="3754" xr:uid="{00000000-0005-0000-0000-0000A3090000}"/>
    <cellStyle name="category" xfId="2711" xr:uid="{00000000-0005-0000-0000-0000A4090000}"/>
    <cellStyle name="Check Cell" xfId="3115" xr:uid="{00000000-0005-0000-0000-0000A5090000}"/>
    <cellStyle name="CIAIÆU¸μAⓒ" xfId="2712" xr:uid="{00000000-0005-0000-0000-0000A6090000}"/>
    <cellStyle name="columns_array" xfId="3116" xr:uid="{00000000-0005-0000-0000-0000A7090000}"/>
    <cellStyle name="Comma" xfId="2713" xr:uid="{00000000-0005-0000-0000-0000A8090000}"/>
    <cellStyle name="Comma  - Style1" xfId="3755" xr:uid="{00000000-0005-0000-0000-0000A9090000}"/>
    <cellStyle name="Comma  - Style2" xfId="3756" xr:uid="{00000000-0005-0000-0000-0000AA090000}"/>
    <cellStyle name="Comma  - Style3" xfId="3757" xr:uid="{00000000-0005-0000-0000-0000AB090000}"/>
    <cellStyle name="Comma  - Style4" xfId="3758" xr:uid="{00000000-0005-0000-0000-0000AC090000}"/>
    <cellStyle name="Comma  - Style5" xfId="3759" xr:uid="{00000000-0005-0000-0000-0000AD090000}"/>
    <cellStyle name="Comma  - Style6" xfId="3760" xr:uid="{00000000-0005-0000-0000-0000AE090000}"/>
    <cellStyle name="Comma  - Style7" xfId="3761" xr:uid="{00000000-0005-0000-0000-0000AF090000}"/>
    <cellStyle name="Comma  - Style8" xfId="3762" xr:uid="{00000000-0005-0000-0000-0000B0090000}"/>
    <cellStyle name="Comma [0]" xfId="2714" xr:uid="{00000000-0005-0000-0000-0000B1090000}"/>
    <cellStyle name="Comma [0] 2" xfId="3117" xr:uid="{00000000-0005-0000-0000-0000B2090000}"/>
    <cellStyle name="Comma [0]_ sg&amp;" xfId="3763" xr:uid="{00000000-0005-0000-0000-0000B3090000}"/>
    <cellStyle name="Comma [00]" xfId="2715" xr:uid="{00000000-0005-0000-0000-0000B4090000}"/>
    <cellStyle name="comma zerodec" xfId="2716" xr:uid="{00000000-0005-0000-0000-0000B5090000}"/>
    <cellStyle name="comma zerodec 2" xfId="2717" xr:uid="{00000000-0005-0000-0000-0000B6090000}"/>
    <cellStyle name="comma zerodec_강남역지점 환경개선공사(건축)" xfId="2718" xr:uid="{00000000-0005-0000-0000-0000B7090000}"/>
    <cellStyle name="Comma_ sg&amp;a br" xfId="3764" xr:uid="{00000000-0005-0000-0000-0000B8090000}"/>
    <cellStyle name="Comma0" xfId="2719" xr:uid="{00000000-0005-0000-0000-0000B9090000}"/>
    <cellStyle name="Comma0 2" xfId="3118" xr:uid="{00000000-0005-0000-0000-0000BA090000}"/>
    <cellStyle name="Comma0_산업)호계내부장식계약내역서실행(홍성호)" xfId="3119" xr:uid="{00000000-0005-0000-0000-0000BB090000}"/>
    <cellStyle name="Copied" xfId="2720" xr:uid="{00000000-0005-0000-0000-0000BC090000}"/>
    <cellStyle name="COST1" xfId="3120" xr:uid="{00000000-0005-0000-0000-0000BD090000}"/>
    <cellStyle name="Curre~cy [0]_MATERAL2" xfId="3121" xr:uid="{00000000-0005-0000-0000-0000BE090000}"/>
    <cellStyle name="Curren?_x0012_퐀_x0017_?" xfId="2721" xr:uid="{00000000-0005-0000-0000-0000BF090000}"/>
    <cellStyle name="Currenby_Cash&amp;DSO Chart" xfId="2722" xr:uid="{00000000-0005-0000-0000-0000C0090000}"/>
    <cellStyle name="Currency" xfId="2723" xr:uid="{00000000-0005-0000-0000-0000C1090000}"/>
    <cellStyle name="Currency [0]" xfId="2724" xr:uid="{00000000-0005-0000-0000-0000C2090000}"/>
    <cellStyle name="Currency [0]͢laroux_1" xfId="3122" xr:uid="{00000000-0005-0000-0000-0000C3090000}"/>
    <cellStyle name="Currency [00]" xfId="2725" xr:uid="{00000000-0005-0000-0000-0000C4090000}"/>
    <cellStyle name="Currency 2" xfId="3123" xr:uid="{00000000-0005-0000-0000-0000C5090000}"/>
    <cellStyle name="currency-$" xfId="3124" xr:uid="{00000000-0005-0000-0000-0000C6090000}"/>
    <cellStyle name="Currency_ sg&amp;a" xfId="3765" xr:uid="{00000000-0005-0000-0000-0000C7090000}"/>
    <cellStyle name="Currency0" xfId="2726" xr:uid="{00000000-0005-0000-0000-0000C8090000}"/>
    <cellStyle name="Currency0 2" xfId="3125" xr:uid="{00000000-0005-0000-0000-0000C9090000}"/>
    <cellStyle name="Currency0_마포내부장식준공정산서(최종)" xfId="3126" xr:uid="{00000000-0005-0000-0000-0000CA090000}"/>
    <cellStyle name="Currency1" xfId="2727" xr:uid="{00000000-0005-0000-0000-0000CB090000}"/>
    <cellStyle name="Currency1 2" xfId="2728" xr:uid="{00000000-0005-0000-0000-0000CC090000}"/>
    <cellStyle name="Currency1_강남역지점 환경개선공사(건축)" xfId="2729" xr:uid="{00000000-0005-0000-0000-0000CD090000}"/>
    <cellStyle name="Curren堼y_9월경비_1월회비내역 (2)_1" xfId="3766" xr:uid="{00000000-0005-0000-0000-0000CE090000}"/>
    <cellStyle name="Date" xfId="2730" xr:uid="{00000000-0005-0000-0000-0000CF090000}"/>
    <cellStyle name="Date 2" xfId="3127" xr:uid="{00000000-0005-0000-0000-0000D0090000}"/>
    <cellStyle name="Date Short" xfId="2731" xr:uid="{00000000-0005-0000-0000-0000D1090000}"/>
    <cellStyle name="Date_강남역지점 환경개선공사(건축)" xfId="2732" xr:uid="{00000000-0005-0000-0000-0000D2090000}"/>
    <cellStyle name="DD" xfId="2733" xr:uid="{00000000-0005-0000-0000-0000D3090000}"/>
    <cellStyle name="Dezimal [0]_Ausdruck RUND (D)" xfId="2734" xr:uid="{00000000-0005-0000-0000-0000D4090000}"/>
    <cellStyle name="Dezimal_Ausdruck RUND (D)" xfId="2735" xr:uid="{00000000-0005-0000-0000-0000D5090000}"/>
    <cellStyle name="Dollar (zero dec)" xfId="2736" xr:uid="{00000000-0005-0000-0000-0000D6090000}"/>
    <cellStyle name="Dollar (zero dec) 2" xfId="2737" xr:uid="{00000000-0005-0000-0000-0000D7090000}"/>
    <cellStyle name="Dollar (zero dec)_강남역지점 환경개선공사(건축)" xfId="2738" xr:uid="{00000000-0005-0000-0000-0000D8090000}"/>
    <cellStyle name="Double Accounting" xfId="3767" xr:uid="{00000000-0005-0000-0000-0000D9090000}"/>
    <cellStyle name="Emphasis 1" xfId="3128" xr:uid="{00000000-0005-0000-0000-0000DA090000}"/>
    <cellStyle name="Emphasis 2" xfId="3129" xr:uid="{00000000-0005-0000-0000-0000DB090000}"/>
    <cellStyle name="Emphasis 3" xfId="3130" xr:uid="{00000000-0005-0000-0000-0000DC090000}"/>
    <cellStyle name="Enter Currency (0)" xfId="2739" xr:uid="{00000000-0005-0000-0000-0000DD090000}"/>
    <cellStyle name="Enter Currency (2)" xfId="2740" xr:uid="{00000000-0005-0000-0000-0000DE090000}"/>
    <cellStyle name="Enter Units (0)" xfId="2741" xr:uid="{00000000-0005-0000-0000-0000DF090000}"/>
    <cellStyle name="Enter Units (1)" xfId="2742" xr:uid="{00000000-0005-0000-0000-0000E0090000}"/>
    <cellStyle name="Enter Units (2)" xfId="2743" xr:uid="{00000000-0005-0000-0000-0000E1090000}"/>
    <cellStyle name="Entered" xfId="2744" xr:uid="{00000000-0005-0000-0000-0000E2090000}"/>
    <cellStyle name="entry" xfId="3131" xr:uid="{00000000-0005-0000-0000-0000E3090000}"/>
    <cellStyle name="Euro" xfId="2745" xr:uid="{00000000-0005-0000-0000-0000E4090000}"/>
    <cellStyle name="Euro 2" xfId="3768" xr:uid="{00000000-0005-0000-0000-0000E5090000}"/>
    <cellStyle name="Euro 3" xfId="3769" xr:uid="{00000000-0005-0000-0000-0000E6090000}"/>
    <cellStyle name="F2" xfId="2746" xr:uid="{00000000-0005-0000-0000-0000E7090000}"/>
    <cellStyle name="F3" xfId="2747" xr:uid="{00000000-0005-0000-0000-0000E8090000}"/>
    <cellStyle name="F4" xfId="2748" xr:uid="{00000000-0005-0000-0000-0000E9090000}"/>
    <cellStyle name="F5" xfId="2749" xr:uid="{00000000-0005-0000-0000-0000EA090000}"/>
    <cellStyle name="F6" xfId="2750" xr:uid="{00000000-0005-0000-0000-0000EB090000}"/>
    <cellStyle name="F7" xfId="2751" xr:uid="{00000000-0005-0000-0000-0000EC090000}"/>
    <cellStyle name="F8" xfId="2752" xr:uid="{00000000-0005-0000-0000-0000ED090000}"/>
    <cellStyle name="Fixed" xfId="2753" xr:uid="{00000000-0005-0000-0000-0000EE090000}"/>
    <cellStyle name="Fixed 2" xfId="3132" xr:uid="{00000000-0005-0000-0000-0000EF090000}"/>
    <cellStyle name="Fixed_마포내부장식준공정산서(최종)" xfId="3133" xr:uid="{00000000-0005-0000-0000-0000F0090000}"/>
    <cellStyle name="Followed Hyperlink" xfId="2754" xr:uid="{00000000-0005-0000-0000-0000F1090000}"/>
    <cellStyle name="Good" xfId="3134" xr:uid="{00000000-0005-0000-0000-0000F2090000}"/>
    <cellStyle name="Grey" xfId="2755" xr:uid="{00000000-0005-0000-0000-0000F3090000}"/>
    <cellStyle name="Grey 2" xfId="2756" xr:uid="{00000000-0005-0000-0000-0000F4090000}"/>
    <cellStyle name="Grey 3" xfId="2757" xr:uid="{00000000-0005-0000-0000-0000F5090000}"/>
    <cellStyle name="Grey 4" xfId="2758" xr:uid="{00000000-0005-0000-0000-0000F6090000}"/>
    <cellStyle name="Grey_강남역지점 환경개선공사(건축)" xfId="2759" xr:uid="{00000000-0005-0000-0000-0000F7090000}"/>
    <cellStyle name="H1" xfId="2760" xr:uid="{00000000-0005-0000-0000-0000F8090000}"/>
    <cellStyle name="H2" xfId="2761" xr:uid="{00000000-0005-0000-0000-0000F9090000}"/>
    <cellStyle name="HEADER" xfId="2762" xr:uid="{00000000-0005-0000-0000-0000FA090000}"/>
    <cellStyle name="Header1" xfId="2763" xr:uid="{00000000-0005-0000-0000-0000FB090000}"/>
    <cellStyle name="Header2" xfId="2764" xr:uid="{00000000-0005-0000-0000-0000FC090000}"/>
    <cellStyle name="Heading" xfId="3770" xr:uid="{00000000-0005-0000-0000-0000FD090000}"/>
    <cellStyle name="Heading 1" xfId="2765" xr:uid="{00000000-0005-0000-0000-0000FE090000}"/>
    <cellStyle name="Heading 1 2" xfId="3135" xr:uid="{00000000-0005-0000-0000-0000FF090000}"/>
    <cellStyle name="Heading 1_마포내부장식준공정산서(최종)" xfId="3136" xr:uid="{00000000-0005-0000-0000-0000000A0000}"/>
    <cellStyle name="Heading 2" xfId="2766" xr:uid="{00000000-0005-0000-0000-0000010A0000}"/>
    <cellStyle name="Heading 2 2" xfId="3137" xr:uid="{00000000-0005-0000-0000-0000020A0000}"/>
    <cellStyle name="Heading 2_마포내부장식준공정산서(최종)" xfId="3138" xr:uid="{00000000-0005-0000-0000-0000030A0000}"/>
    <cellStyle name="Heading 3" xfId="3139" xr:uid="{00000000-0005-0000-0000-0000040A0000}"/>
    <cellStyle name="Heading 4" xfId="3140" xr:uid="{00000000-0005-0000-0000-0000050A0000}"/>
    <cellStyle name="Heading1" xfId="2767" xr:uid="{00000000-0005-0000-0000-0000060A0000}"/>
    <cellStyle name="Heading1 2" xfId="3141" xr:uid="{00000000-0005-0000-0000-0000070A0000}"/>
    <cellStyle name="Heading1_마포내부장식준공정산서(최종)" xfId="3142" xr:uid="{00000000-0005-0000-0000-0000080A0000}"/>
    <cellStyle name="Heading2" xfId="2768" xr:uid="{00000000-0005-0000-0000-0000090A0000}"/>
    <cellStyle name="Heading2 2" xfId="3143" xr:uid="{00000000-0005-0000-0000-00000A0A0000}"/>
    <cellStyle name="Heading2_마포내부장식준공정산서(최종)" xfId="3144" xr:uid="{00000000-0005-0000-0000-00000B0A0000}"/>
    <cellStyle name="HeadingS" xfId="3771" xr:uid="{00000000-0005-0000-0000-00000C0A0000}"/>
    <cellStyle name="Helv8_PFD4.XLS" xfId="2769" xr:uid="{00000000-0005-0000-0000-00000D0A0000}"/>
    <cellStyle name="HIGHLIGHT" xfId="2770" xr:uid="{00000000-0005-0000-0000-00000E0A0000}"/>
    <cellStyle name="Hyperlink" xfId="2771" xr:uid="{00000000-0005-0000-0000-00000F0A0000}"/>
    <cellStyle name="Îáû÷íûé_PERSONAL" xfId="2772" xr:uid="{00000000-0005-0000-0000-0000100A0000}"/>
    <cellStyle name="Input" xfId="3145" xr:uid="{00000000-0005-0000-0000-0000110A0000}"/>
    <cellStyle name="Input [yellow]" xfId="2773" xr:uid="{00000000-0005-0000-0000-0000120A0000}"/>
    <cellStyle name="Input [yellow] 2" xfId="2774" xr:uid="{00000000-0005-0000-0000-0000130A0000}"/>
    <cellStyle name="Input [yellow] 3" xfId="2775" xr:uid="{00000000-0005-0000-0000-0000140A0000}"/>
    <cellStyle name="Input [yellow] 4" xfId="2776" xr:uid="{00000000-0005-0000-0000-0000150A0000}"/>
    <cellStyle name="Input [yellow]_강남역지점 환경개선공사(건축)" xfId="2777" xr:uid="{00000000-0005-0000-0000-0000160A0000}"/>
    <cellStyle name="Input Cells" xfId="3146" xr:uid="{00000000-0005-0000-0000-0000170A0000}"/>
    <cellStyle name="Input_총무팀 별첨세부명세" xfId="3772" xr:uid="{00000000-0005-0000-0000-0000180A0000}"/>
    <cellStyle name="InputBlueFont" xfId="3773" xr:uid="{00000000-0005-0000-0000-0000190A0000}"/>
    <cellStyle name="L`" xfId="3147" xr:uid="{00000000-0005-0000-0000-00001A0A0000}"/>
    <cellStyle name="left" xfId="3774" xr:uid="{00000000-0005-0000-0000-00001B0A0000}"/>
    <cellStyle name="Link Currency (0)" xfId="2778" xr:uid="{00000000-0005-0000-0000-00001C0A0000}"/>
    <cellStyle name="Link Currency (2)" xfId="2779" xr:uid="{00000000-0005-0000-0000-00001D0A0000}"/>
    <cellStyle name="Link Units (0)" xfId="2780" xr:uid="{00000000-0005-0000-0000-00001E0A0000}"/>
    <cellStyle name="Link Units (1)" xfId="2781" xr:uid="{00000000-0005-0000-0000-00001F0A0000}"/>
    <cellStyle name="Link Units (2)" xfId="2782" xr:uid="{00000000-0005-0000-0000-0000200A0000}"/>
    <cellStyle name="Linked Cell" xfId="3148" xr:uid="{00000000-0005-0000-0000-0000210A0000}"/>
    <cellStyle name="Linked Cells" xfId="3149" xr:uid="{00000000-0005-0000-0000-0000220A0000}"/>
    <cellStyle name="lted" xfId="3150" xr:uid="{00000000-0005-0000-0000-0000230A0000}"/>
    <cellStyle name="měny_Copy of zdroj" xfId="3151" xr:uid="{00000000-0005-0000-0000-0000240A0000}"/>
    <cellStyle name="Midtitle" xfId="2783" xr:uid="{00000000-0005-0000-0000-0000250A0000}"/>
    <cellStyle name="Millares [0]_PERSONAL" xfId="3775" xr:uid="{00000000-0005-0000-0000-0000260A0000}"/>
    <cellStyle name="Millares_PERSONAL" xfId="3776" xr:uid="{00000000-0005-0000-0000-0000270A0000}"/>
    <cellStyle name="Milliers [0]_399GC10" xfId="2784" xr:uid="{00000000-0005-0000-0000-0000280A0000}"/>
    <cellStyle name="Milliers_399GC10" xfId="2785" xr:uid="{00000000-0005-0000-0000-0000290A0000}"/>
    <cellStyle name="MLHeaderSection" xfId="3777" xr:uid="{00000000-0005-0000-0000-00002A0A0000}"/>
    <cellStyle name="Model" xfId="2786" xr:uid="{00000000-0005-0000-0000-00002B0A0000}"/>
    <cellStyle name="Mon?aire [0]_399GC10" xfId="2787" xr:uid="{00000000-0005-0000-0000-00002C0A0000}"/>
    <cellStyle name="Mon?aire_399GC10" xfId="2788" xr:uid="{00000000-0005-0000-0000-00002D0A0000}"/>
    <cellStyle name="Moneda [0]_CONTENCION CONDELL 25.051" xfId="3778" xr:uid="{00000000-0005-0000-0000-00002E0A0000}"/>
    <cellStyle name="Moneda_CONTENCION CONDELL 25.051" xfId="3779" xr:uid="{00000000-0005-0000-0000-00002F0A0000}"/>
    <cellStyle name="Monétaire [0]_CTC" xfId="3152" xr:uid="{00000000-0005-0000-0000-0000300A0000}"/>
    <cellStyle name="Monétaire_CTC" xfId="3153" xr:uid="{00000000-0005-0000-0000-0000310A0000}"/>
    <cellStyle name="MS Proofing Tools" xfId="3154" xr:uid="{00000000-0005-0000-0000-0000320A0000}"/>
    <cellStyle name="Multiple" xfId="3780" xr:uid="{00000000-0005-0000-0000-0000330A0000}"/>
    <cellStyle name="Multiple0" xfId="3781" xr:uid="{00000000-0005-0000-0000-0000340A0000}"/>
    <cellStyle name="Neutral" xfId="3155" xr:uid="{00000000-0005-0000-0000-0000350A0000}"/>
    <cellStyle name="no dec" xfId="2789" xr:uid="{00000000-0005-0000-0000-0000360A0000}"/>
    <cellStyle name="nohs" xfId="2790" xr:uid="{00000000-0005-0000-0000-0000370A0000}"/>
    <cellStyle name="normal" xfId="2791" xr:uid="{00000000-0005-0000-0000-0000380A0000}"/>
    <cellStyle name="Normal - Style1" xfId="2793" xr:uid="{00000000-0005-0000-0000-0000390A0000}"/>
    <cellStyle name="Normal - Style1 2" xfId="2794" xr:uid="{00000000-0005-0000-0000-00003A0A0000}"/>
    <cellStyle name="Normal - Style1 3" xfId="2795" xr:uid="{00000000-0005-0000-0000-00003B0A0000}"/>
    <cellStyle name="Normal - Style1 4" xfId="2796" xr:uid="{00000000-0005-0000-0000-00003C0A0000}"/>
    <cellStyle name="Normal - Style1 5" xfId="3649" xr:uid="{00000000-0005-0000-0000-00003D0A0000}"/>
    <cellStyle name="Normal - Style1_강남역지점 환경개선공사(건축)" xfId="2797" xr:uid="{00000000-0005-0000-0000-00003E0A0000}"/>
    <cellStyle name="Normal - Style2" xfId="2798" xr:uid="{00000000-0005-0000-0000-00003F0A0000}"/>
    <cellStyle name="Normal - Style3" xfId="2799" xr:uid="{00000000-0005-0000-0000-0000400A0000}"/>
    <cellStyle name="Normal - Style4" xfId="2800" xr:uid="{00000000-0005-0000-0000-0000410A0000}"/>
    <cellStyle name="Normal - Style5" xfId="2801" xr:uid="{00000000-0005-0000-0000-0000420A0000}"/>
    <cellStyle name="Normal - Style6" xfId="2802" xr:uid="{00000000-0005-0000-0000-0000430A0000}"/>
    <cellStyle name="Normal - Style7" xfId="2803" xr:uid="{00000000-0005-0000-0000-0000440A0000}"/>
    <cellStyle name="Normal - Style8" xfId="2804" xr:uid="{00000000-0005-0000-0000-0000450A0000}"/>
    <cellStyle name="Normal - 유형1" xfId="2792" xr:uid="{00000000-0005-0000-0000-0000460A0000}"/>
    <cellStyle name="Normal_ sg&amp;a b" xfId="3782" xr:uid="{00000000-0005-0000-0000-0000470A0000}"/>
    <cellStyle name="Normal1" xfId="3783" xr:uid="{00000000-0005-0000-0000-0000480A0000}"/>
    <cellStyle name="Normal2" xfId="3784" xr:uid="{00000000-0005-0000-0000-0000490A0000}"/>
    <cellStyle name="Normal3" xfId="3785" xr:uid="{00000000-0005-0000-0000-00004A0A0000}"/>
    <cellStyle name="Normal4" xfId="3786" xr:uid="{00000000-0005-0000-0000-00004B0A0000}"/>
    <cellStyle name="normální_Copy of zdroj" xfId="3156" xr:uid="{00000000-0005-0000-0000-00004C0A0000}"/>
    <cellStyle name="Note" xfId="3157" xr:uid="{00000000-0005-0000-0000-00004D0A0000}"/>
    <cellStyle name="õ" xfId="3158" xr:uid="{00000000-0005-0000-0000-00004E0A0000}"/>
    <cellStyle name="Œ…?æ맖?e [0.00]_laroux" xfId="2805" xr:uid="{00000000-0005-0000-0000-00004F0A0000}"/>
    <cellStyle name="Œ…?æ맖?e_laroux" xfId="2806" xr:uid="{00000000-0005-0000-0000-0000500A0000}"/>
    <cellStyle name="Œ…‹æØ‚è [0.00]_laroux" xfId="2807" xr:uid="{00000000-0005-0000-0000-0000510A0000}"/>
    <cellStyle name="Œ…‹æØ‚è_laroux" xfId="2808" xr:uid="{00000000-0005-0000-0000-0000520A0000}"/>
    <cellStyle name="Ôèíàíñîâûé [0]_PERSONAL" xfId="2809" xr:uid="{00000000-0005-0000-0000-0000530A0000}"/>
    <cellStyle name="Ôèíàíñîâûé_PERSONAL" xfId="2810" xr:uid="{00000000-0005-0000-0000-0000540A0000}"/>
    <cellStyle name="oft Excel]_x000d__x000a_Comment=The open=/f lines load custom functions into the Paste Function list._x000d__x000a_Maximized=1_x000d__x000a_AutoFormat=" xfId="2811" xr:uid="{00000000-0005-0000-0000-0000550A0000}"/>
    <cellStyle name="oft Excel]_x000d__x000a_Comment=The open=/f lines load custom functions into the Paste Function list._x000d__x000a_Maximized=3_x000d__x000a_AutoFormat=" xfId="2812" xr:uid="{00000000-0005-0000-0000-0000560A0000}"/>
    <cellStyle name="oh" xfId="2813" xr:uid="{00000000-0005-0000-0000-0000570A0000}"/>
    <cellStyle name="Output" xfId="3159" xr:uid="{00000000-0005-0000-0000-0000580A0000}"/>
    <cellStyle name="Output Amounts" xfId="3787" xr:uid="{00000000-0005-0000-0000-0000590A0000}"/>
    <cellStyle name="Output Column Headings" xfId="3788" xr:uid="{00000000-0005-0000-0000-00005A0A0000}"/>
    <cellStyle name="Output Line Items" xfId="3789" xr:uid="{00000000-0005-0000-0000-00005B0A0000}"/>
    <cellStyle name="Output Report Heading" xfId="3790" xr:uid="{00000000-0005-0000-0000-00005C0A0000}"/>
    <cellStyle name="Output Report Title" xfId="3791" xr:uid="{00000000-0005-0000-0000-00005D0A0000}"/>
    <cellStyle name="PageSubtitle" xfId="3792" xr:uid="{00000000-0005-0000-0000-00005E0A0000}"/>
    <cellStyle name="PageTitle" xfId="3793" xr:uid="{00000000-0005-0000-0000-00005F0A0000}"/>
    <cellStyle name="PARK" xfId="3794" xr:uid="{00000000-0005-0000-0000-0000600A0000}"/>
    <cellStyle name="per.style" xfId="3160" xr:uid="{00000000-0005-0000-0000-0000610A0000}"/>
    <cellStyle name="Percent" xfId="2814" xr:uid="{00000000-0005-0000-0000-0000620A0000}"/>
    <cellStyle name="Percent (0)" xfId="3795" xr:uid="{00000000-0005-0000-0000-0000630A0000}"/>
    <cellStyle name="Percent [0]" xfId="2815" xr:uid="{00000000-0005-0000-0000-0000640A0000}"/>
    <cellStyle name="Percent [00]" xfId="2816" xr:uid="{00000000-0005-0000-0000-0000650A0000}"/>
    <cellStyle name="Percent [2]" xfId="2817" xr:uid="{00000000-0005-0000-0000-0000660A0000}"/>
    <cellStyle name="Percent 2" xfId="3161" xr:uid="{00000000-0005-0000-0000-0000670A0000}"/>
    <cellStyle name="Percent_01.시설(여수)1층계약 자드2007 03 20" xfId="2818" xr:uid="{00000000-0005-0000-0000-0000680A0000}"/>
    <cellStyle name="Percent0" xfId="3796" xr:uid="{00000000-0005-0000-0000-0000690A0000}"/>
    <cellStyle name="PrePop Currency (0)" xfId="2819" xr:uid="{00000000-0005-0000-0000-00006A0A0000}"/>
    <cellStyle name="PrePop Currency (2)" xfId="2820" xr:uid="{00000000-0005-0000-0000-00006B0A0000}"/>
    <cellStyle name="PrePop Units (0)" xfId="2821" xr:uid="{00000000-0005-0000-0000-00006C0A0000}"/>
    <cellStyle name="PrePop Units (1)" xfId="2822" xr:uid="{00000000-0005-0000-0000-00006D0A0000}"/>
    <cellStyle name="PrePop Units (2)" xfId="2823" xr:uid="{00000000-0005-0000-0000-00006E0A0000}"/>
    <cellStyle name="price" xfId="3162" xr:uid="{00000000-0005-0000-0000-00006F0A0000}"/>
    <cellStyle name="pricing" xfId="3163" xr:uid="{00000000-0005-0000-0000-0000700A0000}"/>
    <cellStyle name="PSChar" xfId="3164" xr:uid="{00000000-0005-0000-0000-0000710A0000}"/>
    <cellStyle name="PSDate" xfId="3797" xr:uid="{00000000-0005-0000-0000-0000720A0000}"/>
    <cellStyle name="revised" xfId="3165" xr:uid="{00000000-0005-0000-0000-0000730A0000}"/>
    <cellStyle name="RevList" xfId="2824" xr:uid="{00000000-0005-0000-0000-0000740A0000}"/>
    <cellStyle name="section" xfId="3166" xr:uid="{00000000-0005-0000-0000-0000750A0000}"/>
    <cellStyle name="sh" xfId="2825" xr:uid="{00000000-0005-0000-0000-0000760A0000}"/>
    <cellStyle name="Sheet Title" xfId="3167" xr:uid="{00000000-0005-0000-0000-0000770A0000}"/>
    <cellStyle name="Single Accounting" xfId="3798" xr:uid="{00000000-0005-0000-0000-0000780A0000}"/>
    <cellStyle name="ssh" xfId="2826" xr:uid="{00000000-0005-0000-0000-0000790A0000}"/>
    <cellStyle name="STANDARD" xfId="3168" xr:uid="{00000000-0005-0000-0000-00007A0A0000}"/>
    <cellStyle name="STD" xfId="3169" xr:uid="{00000000-0005-0000-0000-00007B0A0000}"/>
    <cellStyle name="Style 1" xfId="3799" xr:uid="{00000000-0005-0000-0000-00007C0A0000}"/>
    <cellStyle name="subhead" xfId="2827" xr:uid="{00000000-0005-0000-0000-00007D0A0000}"/>
    <cellStyle name="Subtotal" xfId="2828" xr:uid="{00000000-0005-0000-0000-00007E0A0000}"/>
    <cellStyle name="testtitle" xfId="2829" xr:uid="{00000000-0005-0000-0000-00007F0A0000}"/>
    <cellStyle name="Text Indent A" xfId="2830" xr:uid="{00000000-0005-0000-0000-0000800A0000}"/>
    <cellStyle name="Text Indent B" xfId="2831" xr:uid="{00000000-0005-0000-0000-0000810A0000}"/>
    <cellStyle name="Text Indent C" xfId="2832" xr:uid="{00000000-0005-0000-0000-0000820A0000}"/>
    <cellStyle name="þ൚b⍼þ൪b⎨þൺb⏜þඊb␌þකb濰þඪb瀠þයb灌þ්b炈þ宐&lt;෢b濈þෲb濬þขb瀐þฒb瀰þ昰_x0018_⋸þ㤕䰀ጤܕ_x0008_" xfId="2833" xr:uid="{00000000-0005-0000-0000-0000830A0000}"/>
    <cellStyle name="Tickmark" xfId="3800" xr:uid="{00000000-0005-0000-0000-0000840A0000}"/>
    <cellStyle name="Times 10" xfId="3801" xr:uid="{00000000-0005-0000-0000-0000850A0000}"/>
    <cellStyle name="Times 12" xfId="3802" xr:uid="{00000000-0005-0000-0000-0000860A0000}"/>
    <cellStyle name="Title" xfId="2834" xr:uid="{00000000-0005-0000-0000-0000870A0000}"/>
    <cellStyle name="title [1]" xfId="2835" xr:uid="{00000000-0005-0000-0000-0000880A0000}"/>
    <cellStyle name="title [2]" xfId="2836" xr:uid="{00000000-0005-0000-0000-0000890A0000}"/>
    <cellStyle name="Total" xfId="2837" xr:uid="{00000000-0005-0000-0000-00008A0A0000}"/>
    <cellStyle name="Total 2" xfId="3170" xr:uid="{00000000-0005-0000-0000-00008B0A0000}"/>
    <cellStyle name="Total_마포내부장식준공정산서(최종)" xfId="3171" xr:uid="{00000000-0005-0000-0000-00008C0A0000}"/>
    <cellStyle name="UM" xfId="2838" xr:uid="{00000000-0005-0000-0000-00008D0A0000}"/>
    <cellStyle name="Unprot" xfId="2839" xr:uid="{00000000-0005-0000-0000-00008E0A0000}"/>
    <cellStyle name="Unprot$" xfId="2840" xr:uid="{00000000-0005-0000-0000-00008F0A0000}"/>
    <cellStyle name="Unprotect" xfId="2841" xr:uid="{00000000-0005-0000-0000-0000900A0000}"/>
    <cellStyle name="W?rung [0]_Ausdruck RUND (D)" xfId="2842" xr:uid="{00000000-0005-0000-0000-0000910A0000}"/>
    <cellStyle name="W?rung_Ausdruck RUND (D)" xfId="2843" xr:uid="{00000000-0005-0000-0000-0000920A0000}"/>
    <cellStyle name="Warning Text" xfId="3172" xr:uid="{00000000-0005-0000-0000-0000930A0000}"/>
    <cellStyle name="wrap" xfId="3803" xr:uid="{00000000-0005-0000-0000-0000940A0000}"/>
    <cellStyle name="Yen" xfId="3804" xr:uid="{00000000-0005-0000-0000-0000950A0000}"/>
    <cellStyle name="_x0008_z" xfId="3173" xr:uid="{00000000-0005-0000-0000-0000960A0000}"/>
    <cellStyle name="μU¿¡ ¿A´A CIAIÆU¸μAⓒ" xfId="2844" xr:uid="{00000000-0005-0000-0000-0000970A0000}"/>
    <cellStyle name="ﾇ･ﾁﾘ_ｱｹｿﾜbal" xfId="3805" xr:uid="{00000000-0005-0000-0000-0000980A0000}"/>
    <cellStyle name="パーセント_技計ｾﾝﾀ" xfId="2845" xr:uid="{00000000-0005-0000-0000-0000990A0000}"/>
    <cellStyle name="|?ドE" xfId="2623" xr:uid="{00000000-0005-0000-0000-00009A0A0000}"/>
    <cellStyle name="강조색1 10" xfId="2021" xr:uid="{00000000-0005-0000-0000-00009B0A0000}"/>
    <cellStyle name="강조색1 11" xfId="2022" xr:uid="{00000000-0005-0000-0000-00009C0A0000}"/>
    <cellStyle name="강조색1 12" xfId="2023" xr:uid="{00000000-0005-0000-0000-00009D0A0000}"/>
    <cellStyle name="강조색1 13" xfId="2024" xr:uid="{00000000-0005-0000-0000-00009E0A0000}"/>
    <cellStyle name="강조색1 14" xfId="2025" xr:uid="{00000000-0005-0000-0000-00009F0A0000}"/>
    <cellStyle name="강조색1 15" xfId="2026" xr:uid="{00000000-0005-0000-0000-0000A00A0000}"/>
    <cellStyle name="강조색1 16" xfId="2027" xr:uid="{00000000-0005-0000-0000-0000A10A0000}"/>
    <cellStyle name="강조색1 2" xfId="2028" xr:uid="{00000000-0005-0000-0000-0000A20A0000}"/>
    <cellStyle name="강조색1 3" xfId="2029" xr:uid="{00000000-0005-0000-0000-0000A30A0000}"/>
    <cellStyle name="강조색1 4" xfId="2030" xr:uid="{00000000-0005-0000-0000-0000A40A0000}"/>
    <cellStyle name="강조색1 5" xfId="2031" xr:uid="{00000000-0005-0000-0000-0000A50A0000}"/>
    <cellStyle name="강조색1 6" xfId="2032" xr:uid="{00000000-0005-0000-0000-0000A60A0000}"/>
    <cellStyle name="강조색1 7" xfId="2033" xr:uid="{00000000-0005-0000-0000-0000A70A0000}"/>
    <cellStyle name="강조색1 8" xfId="2034" xr:uid="{00000000-0005-0000-0000-0000A80A0000}"/>
    <cellStyle name="강조색1 9" xfId="2035" xr:uid="{00000000-0005-0000-0000-0000A90A0000}"/>
    <cellStyle name="강조색2 10" xfId="2036" xr:uid="{00000000-0005-0000-0000-0000AA0A0000}"/>
    <cellStyle name="강조색2 11" xfId="2037" xr:uid="{00000000-0005-0000-0000-0000AB0A0000}"/>
    <cellStyle name="강조색2 12" xfId="2038" xr:uid="{00000000-0005-0000-0000-0000AC0A0000}"/>
    <cellStyle name="강조색2 13" xfId="2039" xr:uid="{00000000-0005-0000-0000-0000AD0A0000}"/>
    <cellStyle name="강조색2 14" xfId="2040" xr:uid="{00000000-0005-0000-0000-0000AE0A0000}"/>
    <cellStyle name="강조색2 15" xfId="2041" xr:uid="{00000000-0005-0000-0000-0000AF0A0000}"/>
    <cellStyle name="강조색2 16" xfId="2042" xr:uid="{00000000-0005-0000-0000-0000B00A0000}"/>
    <cellStyle name="강조색2 2" xfId="2043" xr:uid="{00000000-0005-0000-0000-0000B10A0000}"/>
    <cellStyle name="강조색2 3" xfId="2044" xr:uid="{00000000-0005-0000-0000-0000B20A0000}"/>
    <cellStyle name="강조색2 4" xfId="2045" xr:uid="{00000000-0005-0000-0000-0000B30A0000}"/>
    <cellStyle name="강조색2 5" xfId="2046" xr:uid="{00000000-0005-0000-0000-0000B40A0000}"/>
    <cellStyle name="강조색2 6" xfId="2047" xr:uid="{00000000-0005-0000-0000-0000B50A0000}"/>
    <cellStyle name="강조색2 7" xfId="2048" xr:uid="{00000000-0005-0000-0000-0000B60A0000}"/>
    <cellStyle name="강조색2 8" xfId="2049" xr:uid="{00000000-0005-0000-0000-0000B70A0000}"/>
    <cellStyle name="강조색2 9" xfId="2050" xr:uid="{00000000-0005-0000-0000-0000B80A0000}"/>
    <cellStyle name="강조색3 10" xfId="2051" xr:uid="{00000000-0005-0000-0000-0000B90A0000}"/>
    <cellStyle name="강조색3 11" xfId="2052" xr:uid="{00000000-0005-0000-0000-0000BA0A0000}"/>
    <cellStyle name="강조색3 12" xfId="2053" xr:uid="{00000000-0005-0000-0000-0000BB0A0000}"/>
    <cellStyle name="강조색3 13" xfId="2054" xr:uid="{00000000-0005-0000-0000-0000BC0A0000}"/>
    <cellStyle name="강조색3 14" xfId="2055" xr:uid="{00000000-0005-0000-0000-0000BD0A0000}"/>
    <cellStyle name="강조색3 15" xfId="2056" xr:uid="{00000000-0005-0000-0000-0000BE0A0000}"/>
    <cellStyle name="강조색3 16" xfId="2057" xr:uid="{00000000-0005-0000-0000-0000BF0A0000}"/>
    <cellStyle name="강조색3 2" xfId="2058" xr:uid="{00000000-0005-0000-0000-0000C00A0000}"/>
    <cellStyle name="강조색3 3" xfId="2059" xr:uid="{00000000-0005-0000-0000-0000C10A0000}"/>
    <cellStyle name="강조색3 4" xfId="2060" xr:uid="{00000000-0005-0000-0000-0000C20A0000}"/>
    <cellStyle name="강조색3 5" xfId="2061" xr:uid="{00000000-0005-0000-0000-0000C30A0000}"/>
    <cellStyle name="강조색3 6" xfId="2062" xr:uid="{00000000-0005-0000-0000-0000C40A0000}"/>
    <cellStyle name="강조색3 7" xfId="2063" xr:uid="{00000000-0005-0000-0000-0000C50A0000}"/>
    <cellStyle name="강조색3 8" xfId="2064" xr:uid="{00000000-0005-0000-0000-0000C60A0000}"/>
    <cellStyle name="강조색3 9" xfId="2065" xr:uid="{00000000-0005-0000-0000-0000C70A0000}"/>
    <cellStyle name="강조색4 10" xfId="2066" xr:uid="{00000000-0005-0000-0000-0000C80A0000}"/>
    <cellStyle name="강조색4 11" xfId="2067" xr:uid="{00000000-0005-0000-0000-0000C90A0000}"/>
    <cellStyle name="강조색4 12" xfId="2068" xr:uid="{00000000-0005-0000-0000-0000CA0A0000}"/>
    <cellStyle name="강조색4 13" xfId="2069" xr:uid="{00000000-0005-0000-0000-0000CB0A0000}"/>
    <cellStyle name="강조색4 14" xfId="2070" xr:uid="{00000000-0005-0000-0000-0000CC0A0000}"/>
    <cellStyle name="강조색4 15" xfId="2071" xr:uid="{00000000-0005-0000-0000-0000CD0A0000}"/>
    <cellStyle name="강조색4 16" xfId="2072" xr:uid="{00000000-0005-0000-0000-0000CE0A0000}"/>
    <cellStyle name="강조색4 2" xfId="2073" xr:uid="{00000000-0005-0000-0000-0000CF0A0000}"/>
    <cellStyle name="강조색4 3" xfId="2074" xr:uid="{00000000-0005-0000-0000-0000D00A0000}"/>
    <cellStyle name="강조색4 4" xfId="2075" xr:uid="{00000000-0005-0000-0000-0000D10A0000}"/>
    <cellStyle name="강조색4 5" xfId="2076" xr:uid="{00000000-0005-0000-0000-0000D20A0000}"/>
    <cellStyle name="강조색4 6" xfId="2077" xr:uid="{00000000-0005-0000-0000-0000D30A0000}"/>
    <cellStyle name="강조색4 7" xfId="2078" xr:uid="{00000000-0005-0000-0000-0000D40A0000}"/>
    <cellStyle name="강조색4 8" xfId="2079" xr:uid="{00000000-0005-0000-0000-0000D50A0000}"/>
    <cellStyle name="강조색4 9" xfId="2080" xr:uid="{00000000-0005-0000-0000-0000D60A0000}"/>
    <cellStyle name="강조색5 10" xfId="2081" xr:uid="{00000000-0005-0000-0000-0000D70A0000}"/>
    <cellStyle name="강조색5 11" xfId="2082" xr:uid="{00000000-0005-0000-0000-0000D80A0000}"/>
    <cellStyle name="강조색5 12" xfId="2083" xr:uid="{00000000-0005-0000-0000-0000D90A0000}"/>
    <cellStyle name="강조색5 13" xfId="2084" xr:uid="{00000000-0005-0000-0000-0000DA0A0000}"/>
    <cellStyle name="강조색5 14" xfId="2085" xr:uid="{00000000-0005-0000-0000-0000DB0A0000}"/>
    <cellStyle name="강조색5 15" xfId="2086" xr:uid="{00000000-0005-0000-0000-0000DC0A0000}"/>
    <cellStyle name="강조색5 16" xfId="2087" xr:uid="{00000000-0005-0000-0000-0000DD0A0000}"/>
    <cellStyle name="강조색5 2" xfId="2088" xr:uid="{00000000-0005-0000-0000-0000DE0A0000}"/>
    <cellStyle name="강조색5 3" xfId="2089" xr:uid="{00000000-0005-0000-0000-0000DF0A0000}"/>
    <cellStyle name="강조색5 4" xfId="2090" xr:uid="{00000000-0005-0000-0000-0000E00A0000}"/>
    <cellStyle name="강조색5 5" xfId="2091" xr:uid="{00000000-0005-0000-0000-0000E10A0000}"/>
    <cellStyle name="강조색5 6" xfId="2092" xr:uid="{00000000-0005-0000-0000-0000E20A0000}"/>
    <cellStyle name="강조색5 7" xfId="2093" xr:uid="{00000000-0005-0000-0000-0000E30A0000}"/>
    <cellStyle name="강조색5 8" xfId="2094" xr:uid="{00000000-0005-0000-0000-0000E40A0000}"/>
    <cellStyle name="강조색5 9" xfId="2095" xr:uid="{00000000-0005-0000-0000-0000E50A0000}"/>
    <cellStyle name="강조색6 10" xfId="2096" xr:uid="{00000000-0005-0000-0000-0000E60A0000}"/>
    <cellStyle name="강조색6 11" xfId="2097" xr:uid="{00000000-0005-0000-0000-0000E70A0000}"/>
    <cellStyle name="강조색6 12" xfId="2098" xr:uid="{00000000-0005-0000-0000-0000E80A0000}"/>
    <cellStyle name="강조색6 13" xfId="2099" xr:uid="{00000000-0005-0000-0000-0000E90A0000}"/>
    <cellStyle name="강조색6 14" xfId="2100" xr:uid="{00000000-0005-0000-0000-0000EA0A0000}"/>
    <cellStyle name="강조색6 15" xfId="2101" xr:uid="{00000000-0005-0000-0000-0000EB0A0000}"/>
    <cellStyle name="강조색6 16" xfId="2102" xr:uid="{00000000-0005-0000-0000-0000EC0A0000}"/>
    <cellStyle name="강조색6 2" xfId="2103" xr:uid="{00000000-0005-0000-0000-0000ED0A0000}"/>
    <cellStyle name="강조색6 3" xfId="2104" xr:uid="{00000000-0005-0000-0000-0000EE0A0000}"/>
    <cellStyle name="강조색6 4" xfId="2105" xr:uid="{00000000-0005-0000-0000-0000EF0A0000}"/>
    <cellStyle name="강조색6 5" xfId="2106" xr:uid="{00000000-0005-0000-0000-0000F00A0000}"/>
    <cellStyle name="강조색6 6" xfId="2107" xr:uid="{00000000-0005-0000-0000-0000F10A0000}"/>
    <cellStyle name="강조색6 7" xfId="2108" xr:uid="{00000000-0005-0000-0000-0000F20A0000}"/>
    <cellStyle name="강조색6 8" xfId="2109" xr:uid="{00000000-0005-0000-0000-0000F30A0000}"/>
    <cellStyle name="강조색6 9" xfId="2110" xr:uid="{00000000-0005-0000-0000-0000F40A0000}"/>
    <cellStyle name="견적" xfId="2111" xr:uid="{00000000-0005-0000-0000-0000F50A0000}"/>
    <cellStyle name="경고문 10" xfId="2112" xr:uid="{00000000-0005-0000-0000-0000F60A0000}"/>
    <cellStyle name="경고문 11" xfId="2113" xr:uid="{00000000-0005-0000-0000-0000F70A0000}"/>
    <cellStyle name="경고문 12" xfId="2114" xr:uid="{00000000-0005-0000-0000-0000F80A0000}"/>
    <cellStyle name="경고문 13" xfId="2115" xr:uid="{00000000-0005-0000-0000-0000F90A0000}"/>
    <cellStyle name="경고문 14" xfId="2116" xr:uid="{00000000-0005-0000-0000-0000FA0A0000}"/>
    <cellStyle name="경고문 15" xfId="2117" xr:uid="{00000000-0005-0000-0000-0000FB0A0000}"/>
    <cellStyle name="경고문 16" xfId="2118" xr:uid="{00000000-0005-0000-0000-0000FC0A0000}"/>
    <cellStyle name="경고문 2" xfId="2119" xr:uid="{00000000-0005-0000-0000-0000FD0A0000}"/>
    <cellStyle name="경고문 3" xfId="2120" xr:uid="{00000000-0005-0000-0000-0000FE0A0000}"/>
    <cellStyle name="경고문 4" xfId="2121" xr:uid="{00000000-0005-0000-0000-0000FF0A0000}"/>
    <cellStyle name="경고문 5" xfId="2122" xr:uid="{00000000-0005-0000-0000-0000000B0000}"/>
    <cellStyle name="경고문 6" xfId="2123" xr:uid="{00000000-0005-0000-0000-0000010B0000}"/>
    <cellStyle name="경고문 7" xfId="2124" xr:uid="{00000000-0005-0000-0000-0000020B0000}"/>
    <cellStyle name="경고문 8" xfId="2125" xr:uid="{00000000-0005-0000-0000-0000030B0000}"/>
    <cellStyle name="경고문 9" xfId="2126" xr:uid="{00000000-0005-0000-0000-0000040B0000}"/>
    <cellStyle name="계산 10" xfId="2127" xr:uid="{00000000-0005-0000-0000-0000050B0000}"/>
    <cellStyle name="계산 11" xfId="2128" xr:uid="{00000000-0005-0000-0000-0000060B0000}"/>
    <cellStyle name="계산 12" xfId="2129" xr:uid="{00000000-0005-0000-0000-0000070B0000}"/>
    <cellStyle name="계산 13" xfId="2130" xr:uid="{00000000-0005-0000-0000-0000080B0000}"/>
    <cellStyle name="계산 14" xfId="2131" xr:uid="{00000000-0005-0000-0000-0000090B0000}"/>
    <cellStyle name="계산 15" xfId="2132" xr:uid="{00000000-0005-0000-0000-00000A0B0000}"/>
    <cellStyle name="계산 16" xfId="2133" xr:uid="{00000000-0005-0000-0000-00000B0B0000}"/>
    <cellStyle name="계산 2" xfId="2134" xr:uid="{00000000-0005-0000-0000-00000C0B0000}"/>
    <cellStyle name="계산 3" xfId="2135" xr:uid="{00000000-0005-0000-0000-00000D0B0000}"/>
    <cellStyle name="계산 4" xfId="2136" xr:uid="{00000000-0005-0000-0000-00000E0B0000}"/>
    <cellStyle name="계산 5" xfId="2137" xr:uid="{00000000-0005-0000-0000-00000F0B0000}"/>
    <cellStyle name="계산 6" xfId="2138" xr:uid="{00000000-0005-0000-0000-0000100B0000}"/>
    <cellStyle name="계산 7" xfId="2139" xr:uid="{00000000-0005-0000-0000-0000110B0000}"/>
    <cellStyle name="계산 8" xfId="2140" xr:uid="{00000000-0005-0000-0000-0000120B0000}"/>
    <cellStyle name="계산 9" xfId="2141" xr:uid="{00000000-0005-0000-0000-0000130B0000}"/>
    <cellStyle name="고정소숫점" xfId="2142" xr:uid="{00000000-0005-0000-0000-0000140B0000}"/>
    <cellStyle name="고정소숫점 2" xfId="3174" xr:uid="{00000000-0005-0000-0000-0000150B0000}"/>
    <cellStyle name="고정출력1" xfId="2143" xr:uid="{00000000-0005-0000-0000-0000160B0000}"/>
    <cellStyle name="고정출력1 2" xfId="3175" xr:uid="{00000000-0005-0000-0000-0000170B0000}"/>
    <cellStyle name="고정출력2" xfId="2144" xr:uid="{00000000-0005-0000-0000-0000180B0000}"/>
    <cellStyle name="고정출력2 2" xfId="3176" xr:uid="{00000000-0005-0000-0000-0000190B0000}"/>
    <cellStyle name="공사원가계산서(조경)" xfId="2145" xr:uid="{00000000-0005-0000-0000-00001A0B0000}"/>
    <cellStyle name="공종" xfId="2146" xr:uid="{00000000-0005-0000-0000-00001B0B0000}"/>
    <cellStyle name="咬訌裝?INCOM1" xfId="2147" xr:uid="{00000000-0005-0000-0000-00001C0B0000}"/>
    <cellStyle name="咬訌裝?INCOM10" xfId="2148" xr:uid="{00000000-0005-0000-0000-00001D0B0000}"/>
    <cellStyle name="咬訌裝?INCOM2" xfId="2149" xr:uid="{00000000-0005-0000-0000-00001E0B0000}"/>
    <cellStyle name="咬訌裝?INCOM3" xfId="2150" xr:uid="{00000000-0005-0000-0000-00001F0B0000}"/>
    <cellStyle name="咬訌裝?INCOM4" xfId="2151" xr:uid="{00000000-0005-0000-0000-0000200B0000}"/>
    <cellStyle name="咬訌裝?INCOM5" xfId="2152" xr:uid="{00000000-0005-0000-0000-0000210B0000}"/>
    <cellStyle name="咬訌裝?INCOM6" xfId="2153" xr:uid="{00000000-0005-0000-0000-0000220B0000}"/>
    <cellStyle name="咬訌裝?INCOM7" xfId="2154" xr:uid="{00000000-0005-0000-0000-0000230B0000}"/>
    <cellStyle name="咬訌裝?INCOM8" xfId="2155" xr:uid="{00000000-0005-0000-0000-0000240B0000}"/>
    <cellStyle name="咬訌裝?INCOM9" xfId="2156" xr:uid="{00000000-0005-0000-0000-0000250B0000}"/>
    <cellStyle name="咬訌裝?PRIB11" xfId="2157" xr:uid="{00000000-0005-0000-0000-0000260B0000}"/>
    <cellStyle name="咬訌裝?report-2 " xfId="3806" xr:uid="{00000000-0005-0000-0000-0000270B0000}"/>
    <cellStyle name="금액" xfId="3807" xr:uid="{00000000-0005-0000-0000-0000280B0000}"/>
    <cellStyle name="기계" xfId="2158" xr:uid="{00000000-0005-0000-0000-0000290B0000}"/>
    <cellStyle name="기본숫자" xfId="2159" xr:uid="{00000000-0005-0000-0000-00002A0B0000}"/>
    <cellStyle name="끼_x0001_?" xfId="2160" xr:uid="{00000000-0005-0000-0000-00002B0B0000}"/>
    <cellStyle name="나쁨 10" xfId="2161" xr:uid="{00000000-0005-0000-0000-00002C0B0000}"/>
    <cellStyle name="나쁨 11" xfId="2162" xr:uid="{00000000-0005-0000-0000-00002D0B0000}"/>
    <cellStyle name="나쁨 12" xfId="2163" xr:uid="{00000000-0005-0000-0000-00002E0B0000}"/>
    <cellStyle name="나쁨 13" xfId="2164" xr:uid="{00000000-0005-0000-0000-00002F0B0000}"/>
    <cellStyle name="나쁨 14" xfId="2165" xr:uid="{00000000-0005-0000-0000-0000300B0000}"/>
    <cellStyle name="나쁨 15" xfId="2166" xr:uid="{00000000-0005-0000-0000-0000310B0000}"/>
    <cellStyle name="나쁨 16" xfId="2167" xr:uid="{00000000-0005-0000-0000-0000320B0000}"/>
    <cellStyle name="나쁨 2" xfId="2168" xr:uid="{00000000-0005-0000-0000-0000330B0000}"/>
    <cellStyle name="나쁨 3" xfId="2169" xr:uid="{00000000-0005-0000-0000-0000340B0000}"/>
    <cellStyle name="나쁨 4" xfId="2170" xr:uid="{00000000-0005-0000-0000-0000350B0000}"/>
    <cellStyle name="나쁨 5" xfId="2171" xr:uid="{00000000-0005-0000-0000-0000360B0000}"/>
    <cellStyle name="나쁨 6" xfId="2172" xr:uid="{00000000-0005-0000-0000-0000370B0000}"/>
    <cellStyle name="나쁨 7" xfId="2173" xr:uid="{00000000-0005-0000-0000-0000380B0000}"/>
    <cellStyle name="나쁨 8" xfId="2174" xr:uid="{00000000-0005-0000-0000-0000390B0000}"/>
    <cellStyle name="나쁨 9" xfId="2175" xr:uid="{00000000-0005-0000-0000-00003A0B0000}"/>
    <cellStyle name="날짜" xfId="2176" xr:uid="{00000000-0005-0000-0000-00003B0B0000}"/>
    <cellStyle name="날짜 2" xfId="3177" xr:uid="{00000000-0005-0000-0000-00003C0B0000}"/>
    <cellStyle name="내역서" xfId="2177" xr:uid="{00000000-0005-0000-0000-00003D0B0000}"/>
    <cellStyle name="내역서 2" xfId="3178" xr:uid="{00000000-0005-0000-0000-00003E0B0000}"/>
    <cellStyle name="네모제목" xfId="2178" xr:uid="{00000000-0005-0000-0000-00003F0B0000}"/>
    <cellStyle name="단가" xfId="2179" xr:uid="{00000000-0005-0000-0000-0000400B0000}"/>
    <cellStyle name="단위" xfId="2180" xr:uid="{00000000-0005-0000-0000-0000410B0000}"/>
    <cellStyle name="단위(원)" xfId="2181" xr:uid="{00000000-0005-0000-0000-0000420B0000}"/>
    <cellStyle name="달러" xfId="2182" xr:uid="{00000000-0005-0000-0000-0000430B0000}"/>
    <cellStyle name="달러 2" xfId="3179" xr:uid="{00000000-0005-0000-0000-0000440B0000}"/>
    <cellStyle name="뒤에 오는 하이퍼링크" xfId="2183" xr:uid="{00000000-0005-0000-0000-0000450B0000}"/>
    <cellStyle name="뒤에 오는 하이퍼링크 2" xfId="3180" xr:uid="{00000000-0005-0000-0000-0000460B0000}"/>
    <cellStyle name="뒤에 오는 하이퍼링크_030502업무보고서2003년1분기(LG카드)" xfId="3808" xr:uid="{00000000-0005-0000-0000-0000470B0000}"/>
    <cellStyle name="똿뗦먛귟 [0.00]_laroux" xfId="2184" xr:uid="{00000000-0005-0000-0000-0000480B0000}"/>
    <cellStyle name="똿뗦먛귟_laroux" xfId="2185" xr:uid="{00000000-0005-0000-0000-0000490B0000}"/>
    <cellStyle name="마이너스키" xfId="2186" xr:uid="{00000000-0005-0000-0000-00004A0B0000}"/>
    <cellStyle name="메모 10" xfId="2187" xr:uid="{00000000-0005-0000-0000-00004B0B0000}"/>
    <cellStyle name="메모 11" xfId="2188" xr:uid="{00000000-0005-0000-0000-00004C0B0000}"/>
    <cellStyle name="메모 12" xfId="2189" xr:uid="{00000000-0005-0000-0000-00004D0B0000}"/>
    <cellStyle name="메모 13" xfId="2190" xr:uid="{00000000-0005-0000-0000-00004E0B0000}"/>
    <cellStyle name="메모 14" xfId="2191" xr:uid="{00000000-0005-0000-0000-00004F0B0000}"/>
    <cellStyle name="메모 15" xfId="2192" xr:uid="{00000000-0005-0000-0000-0000500B0000}"/>
    <cellStyle name="메모 16" xfId="2193" xr:uid="{00000000-0005-0000-0000-0000510B0000}"/>
    <cellStyle name="메모 17" xfId="2194" xr:uid="{00000000-0005-0000-0000-0000520B0000}"/>
    <cellStyle name="메모 2" xfId="2195" xr:uid="{00000000-0005-0000-0000-0000530B0000}"/>
    <cellStyle name="메모 3" xfId="2196" xr:uid="{00000000-0005-0000-0000-0000540B0000}"/>
    <cellStyle name="메모 4" xfId="2197" xr:uid="{00000000-0005-0000-0000-0000550B0000}"/>
    <cellStyle name="메모 5" xfId="2198" xr:uid="{00000000-0005-0000-0000-0000560B0000}"/>
    <cellStyle name="메모 6" xfId="2199" xr:uid="{00000000-0005-0000-0000-0000570B0000}"/>
    <cellStyle name="메모 7" xfId="2200" xr:uid="{00000000-0005-0000-0000-0000580B0000}"/>
    <cellStyle name="메모 8" xfId="2201" xr:uid="{00000000-0005-0000-0000-0000590B0000}"/>
    <cellStyle name="메모 9" xfId="2202" xr:uid="{00000000-0005-0000-0000-00005A0B0000}"/>
    <cellStyle name="메시지" xfId="3809" xr:uid="{00000000-0005-0000-0000-00005B0B0000}"/>
    <cellStyle name="믅됞 [0.00]_laroux" xfId="2203" xr:uid="{00000000-0005-0000-0000-00005C0B0000}"/>
    <cellStyle name="믅됞_laroux" xfId="2204" xr:uid="{00000000-0005-0000-0000-00005D0B0000}"/>
    <cellStyle name="未定義" xfId="2205" xr:uid="{00000000-0005-0000-0000-00005E0B0000}"/>
    <cellStyle name="백" xfId="2206" xr:uid="{00000000-0005-0000-0000-00005F0B0000}"/>
    <cellStyle name="백_2005년도 폐고무아스콘" xfId="3181" xr:uid="{00000000-0005-0000-0000-0000600B0000}"/>
    <cellStyle name="백_PRS 교량 거더-최종 결과-수정" xfId="3182" xr:uid="{00000000-0005-0000-0000-0000610B0000}"/>
    <cellStyle name="백_sw,hw" xfId="3183" xr:uid="{00000000-0005-0000-0000-0000620B0000}"/>
    <cellStyle name="백_국립서울과학관 상설전시관-퍼펙트-디스켓" xfId="3184" xr:uid="{00000000-0005-0000-0000-0000630B0000}"/>
    <cellStyle name="백_내역서(조선왕궁유물전시관)" xfId="3185" xr:uid="{00000000-0005-0000-0000-0000640B0000}"/>
    <cellStyle name="백_마포내부장식준공정산서(최종)" xfId="3186" xr:uid="{00000000-0005-0000-0000-0000650B0000}"/>
    <cellStyle name="백_사인물 작업" xfId="3187" xr:uid="{00000000-0005-0000-0000-0000660B0000}"/>
    <cellStyle name="백_산업)마포지점 준공정산내역서" xfId="3188" xr:uid="{00000000-0005-0000-0000-0000670B0000}"/>
    <cellStyle name="백_산업)호계내부장식계약내역서실행(홍성호)" xfId="3189" xr:uid="{00000000-0005-0000-0000-0000680B0000}"/>
    <cellStyle name="백_산업)호계내부장식계약내역서실행-홍" xfId="3190" xr:uid="{00000000-0005-0000-0000-0000690B0000}"/>
    <cellStyle name="백_산업은행 호계지점설계서" xfId="3191" xr:uid="{00000000-0005-0000-0000-00006A0B0000}"/>
    <cellStyle name="백_산청군한약박물관_작업" xfId="3192" xr:uid="{00000000-0005-0000-0000-00006B0B0000}"/>
    <cellStyle name="백_산청군한약박물관_작업-CD" xfId="3193" xr:uid="{00000000-0005-0000-0000-00006C0B0000}"/>
    <cellStyle name="백_슬기샘도서관(장안) 탐구과학 전시실" xfId="3194" xr:uid="{00000000-0005-0000-0000-00006D0B0000}"/>
    <cellStyle name="백_슬기샘도서관(장안) 탐구과학 전시실-충무용사촌00" xfId="3195" xr:uid="{00000000-0005-0000-0000-00006E0B0000}"/>
    <cellStyle name="백_신진상가" xfId="3196" xr:uid="{00000000-0005-0000-0000-00006F0B0000}"/>
    <cellStyle name="백_영양민물생태관-수정" xfId="3197" xr:uid="{00000000-0005-0000-0000-0000700B0000}"/>
    <cellStyle name="백_영양민물생태관-수정디스켓" xfId="3198" xr:uid="{00000000-0005-0000-0000-0000710B0000}"/>
    <cellStyle name="백_일위진행중" xfId="3199" xr:uid="{00000000-0005-0000-0000-0000720B0000}"/>
    <cellStyle name="백_제2세월교" xfId="3200" xr:uid="{00000000-0005-0000-0000-0000730B0000}"/>
    <cellStyle name="백_칼라아스콘-최종" xfId="3201" xr:uid="{00000000-0005-0000-0000-0000740B0000}"/>
    <cellStyle name="백_화개장터시설내역서최종)" xfId="3202" xr:uid="{00000000-0005-0000-0000-0000750B0000}"/>
    <cellStyle name="백_화개장터장옥내역서" xfId="3203" xr:uid="{00000000-0005-0000-0000-0000760B0000}"/>
    <cellStyle name="백분율 [0]" xfId="2207" xr:uid="{00000000-0005-0000-0000-0000770B0000}"/>
    <cellStyle name="백분율 [2]" xfId="2208" xr:uid="{00000000-0005-0000-0000-0000780B0000}"/>
    <cellStyle name="백분율 10" xfId="2209" xr:uid="{00000000-0005-0000-0000-0000790B0000}"/>
    <cellStyle name="백분율 10 2" xfId="3204" xr:uid="{00000000-0005-0000-0000-00007A0B0000}"/>
    <cellStyle name="백분율 11" xfId="2210" xr:uid="{00000000-0005-0000-0000-00007B0B0000}"/>
    <cellStyle name="백분율 12" xfId="2211" xr:uid="{00000000-0005-0000-0000-00007C0B0000}"/>
    <cellStyle name="백분율 13" xfId="2212" xr:uid="{00000000-0005-0000-0000-00007D0B0000}"/>
    <cellStyle name="백분율 14" xfId="2213" xr:uid="{00000000-0005-0000-0000-00007E0B0000}"/>
    <cellStyle name="백분율 15" xfId="2214" xr:uid="{00000000-0005-0000-0000-00007F0B0000}"/>
    <cellStyle name="백분율 16" xfId="2215" xr:uid="{00000000-0005-0000-0000-0000800B0000}"/>
    <cellStyle name="백분율 17" xfId="2216" xr:uid="{00000000-0005-0000-0000-0000810B0000}"/>
    <cellStyle name="백분율 18" xfId="2217" xr:uid="{00000000-0005-0000-0000-0000820B0000}"/>
    <cellStyle name="백분율 19" xfId="2218" xr:uid="{00000000-0005-0000-0000-0000830B0000}"/>
    <cellStyle name="백분율 2" xfId="2219" xr:uid="{00000000-0005-0000-0000-0000840B0000}"/>
    <cellStyle name="백분율 20" xfId="2220" xr:uid="{00000000-0005-0000-0000-0000850B0000}"/>
    <cellStyle name="백분율 21" xfId="2221" xr:uid="{00000000-0005-0000-0000-0000860B0000}"/>
    <cellStyle name="백분율 22" xfId="2222" xr:uid="{00000000-0005-0000-0000-0000870B0000}"/>
    <cellStyle name="백분율 23" xfId="2223" xr:uid="{00000000-0005-0000-0000-0000880B0000}"/>
    <cellStyle name="백분율 24" xfId="2224" xr:uid="{00000000-0005-0000-0000-0000890B0000}"/>
    <cellStyle name="백분율 25" xfId="2225" xr:uid="{00000000-0005-0000-0000-00008A0B0000}"/>
    <cellStyle name="백분율 26" xfId="2226" xr:uid="{00000000-0005-0000-0000-00008B0B0000}"/>
    <cellStyle name="백분율 27" xfId="2227" xr:uid="{00000000-0005-0000-0000-00008C0B0000}"/>
    <cellStyle name="백분율 28" xfId="2228" xr:uid="{00000000-0005-0000-0000-00008D0B0000}"/>
    <cellStyle name="백분율 29" xfId="2229" xr:uid="{00000000-0005-0000-0000-00008E0B0000}"/>
    <cellStyle name="백분율 3" xfId="2230" xr:uid="{00000000-0005-0000-0000-00008F0B0000}"/>
    <cellStyle name="백분율 30" xfId="2231" xr:uid="{00000000-0005-0000-0000-0000900B0000}"/>
    <cellStyle name="백분율 31" xfId="2232" xr:uid="{00000000-0005-0000-0000-0000910B0000}"/>
    <cellStyle name="백분율 32" xfId="2233" xr:uid="{00000000-0005-0000-0000-0000920B0000}"/>
    <cellStyle name="백분율 33" xfId="2234" xr:uid="{00000000-0005-0000-0000-0000930B0000}"/>
    <cellStyle name="백분율 34" xfId="2235" xr:uid="{00000000-0005-0000-0000-0000940B0000}"/>
    <cellStyle name="백분율 35" xfId="2236" xr:uid="{00000000-0005-0000-0000-0000950B0000}"/>
    <cellStyle name="백분율 36" xfId="2237" xr:uid="{00000000-0005-0000-0000-0000960B0000}"/>
    <cellStyle name="백분율 37" xfId="2238" xr:uid="{00000000-0005-0000-0000-0000970B0000}"/>
    <cellStyle name="백분율 38" xfId="2239" xr:uid="{00000000-0005-0000-0000-0000980B0000}"/>
    <cellStyle name="백분율 39" xfId="2240" xr:uid="{00000000-0005-0000-0000-0000990B0000}"/>
    <cellStyle name="백분율 4" xfId="2241" xr:uid="{00000000-0005-0000-0000-00009A0B0000}"/>
    <cellStyle name="백분율 40" xfId="2242" xr:uid="{00000000-0005-0000-0000-00009B0B0000}"/>
    <cellStyle name="백분율 41" xfId="2243" xr:uid="{00000000-0005-0000-0000-00009C0B0000}"/>
    <cellStyle name="백분율 42" xfId="2244" xr:uid="{00000000-0005-0000-0000-00009D0B0000}"/>
    <cellStyle name="백분율 43" xfId="2245" xr:uid="{00000000-0005-0000-0000-00009E0B0000}"/>
    <cellStyle name="백분율 44" xfId="2246" xr:uid="{00000000-0005-0000-0000-00009F0B0000}"/>
    <cellStyle name="백분율 45" xfId="2247" xr:uid="{00000000-0005-0000-0000-0000A00B0000}"/>
    <cellStyle name="백분율 46" xfId="2248" xr:uid="{00000000-0005-0000-0000-0000A10B0000}"/>
    <cellStyle name="백분율 47" xfId="2249" xr:uid="{00000000-0005-0000-0000-0000A20B0000}"/>
    <cellStyle name="백분율 48" xfId="2250" xr:uid="{00000000-0005-0000-0000-0000A30B0000}"/>
    <cellStyle name="백분율 49" xfId="2251" xr:uid="{00000000-0005-0000-0000-0000A40B0000}"/>
    <cellStyle name="백분율 5" xfId="2252" xr:uid="{00000000-0005-0000-0000-0000A50B0000}"/>
    <cellStyle name="백분율 50" xfId="2253" xr:uid="{00000000-0005-0000-0000-0000A60B0000}"/>
    <cellStyle name="백분율 51" xfId="2254" xr:uid="{00000000-0005-0000-0000-0000A70B0000}"/>
    <cellStyle name="백분율 52" xfId="2255" xr:uid="{00000000-0005-0000-0000-0000A80B0000}"/>
    <cellStyle name="백분율 53" xfId="2256" xr:uid="{00000000-0005-0000-0000-0000A90B0000}"/>
    <cellStyle name="백분율 6" xfId="2257" xr:uid="{00000000-0005-0000-0000-0000AA0B0000}"/>
    <cellStyle name="백분율 7" xfId="2258" xr:uid="{00000000-0005-0000-0000-0000AB0B0000}"/>
    <cellStyle name="백분율 8" xfId="2259" xr:uid="{00000000-0005-0000-0000-0000AC0B0000}"/>
    <cellStyle name="백분율 9" xfId="2260" xr:uid="{00000000-0005-0000-0000-0000AD0B0000}"/>
    <cellStyle name="보고서" xfId="3810" xr:uid="{00000000-0005-0000-0000-0000AE0B0000}"/>
    <cellStyle name="보통 10" xfId="2261" xr:uid="{00000000-0005-0000-0000-0000AF0B0000}"/>
    <cellStyle name="보통 11" xfId="2262" xr:uid="{00000000-0005-0000-0000-0000B00B0000}"/>
    <cellStyle name="보통 12" xfId="2263" xr:uid="{00000000-0005-0000-0000-0000B10B0000}"/>
    <cellStyle name="보통 13" xfId="2264" xr:uid="{00000000-0005-0000-0000-0000B20B0000}"/>
    <cellStyle name="보통 14" xfId="2265" xr:uid="{00000000-0005-0000-0000-0000B30B0000}"/>
    <cellStyle name="보통 15" xfId="2266" xr:uid="{00000000-0005-0000-0000-0000B40B0000}"/>
    <cellStyle name="보통 16" xfId="2267" xr:uid="{00000000-0005-0000-0000-0000B50B0000}"/>
    <cellStyle name="보통 2" xfId="2268" xr:uid="{00000000-0005-0000-0000-0000B60B0000}"/>
    <cellStyle name="보통 3" xfId="2269" xr:uid="{00000000-0005-0000-0000-0000B70B0000}"/>
    <cellStyle name="보통 4" xfId="2270" xr:uid="{00000000-0005-0000-0000-0000B80B0000}"/>
    <cellStyle name="보통 5" xfId="2271" xr:uid="{00000000-0005-0000-0000-0000B90B0000}"/>
    <cellStyle name="보통 6" xfId="2272" xr:uid="{00000000-0005-0000-0000-0000BA0B0000}"/>
    <cellStyle name="보통 7" xfId="2273" xr:uid="{00000000-0005-0000-0000-0000BB0B0000}"/>
    <cellStyle name="보통 8" xfId="2274" xr:uid="{00000000-0005-0000-0000-0000BC0B0000}"/>
    <cellStyle name="보통 9" xfId="2275" xr:uid="{00000000-0005-0000-0000-0000BD0B0000}"/>
    <cellStyle name="분수" xfId="2276" xr:uid="{00000000-0005-0000-0000-0000BE0B0000}"/>
    <cellStyle name="뷭?" xfId="2277" xr:uid="{00000000-0005-0000-0000-0000BF0B0000}"/>
    <cellStyle name="뷭? 2" xfId="2278" xr:uid="{00000000-0005-0000-0000-0000C00B0000}"/>
    <cellStyle name="뷭? 2 2" xfId="2279" xr:uid="{00000000-0005-0000-0000-0000C10B0000}"/>
    <cellStyle name="뷭? 3" xfId="2280" xr:uid="{00000000-0005-0000-0000-0000C20B0000}"/>
    <cellStyle name="뷭?_BOOKSHIP" xfId="2281" xr:uid="{00000000-0005-0000-0000-0000C30B0000}"/>
    <cellStyle name="빨간색" xfId="2282" xr:uid="{00000000-0005-0000-0000-0000C40B0000}"/>
    <cellStyle name="빨강" xfId="2283" xr:uid="{00000000-0005-0000-0000-0000C50B0000}"/>
    <cellStyle name="사용자" xfId="3811" xr:uid="{00000000-0005-0000-0000-0000C60B0000}"/>
    <cellStyle name="常规_PhaseⅡ Detail" xfId="3205" xr:uid="{00000000-0005-0000-0000-0000C70B0000}"/>
    <cellStyle name="새귑[0]_롤痰삠悧 " xfId="3812" xr:uid="{00000000-0005-0000-0000-0000C80B0000}"/>
    <cellStyle name="새귑_롤痰삠悧 " xfId="3813" xr:uid="{00000000-0005-0000-0000-0000C90B0000}"/>
    <cellStyle name="설계서" xfId="2284" xr:uid="{00000000-0005-0000-0000-0000CA0B0000}"/>
    <cellStyle name="설계서-내용" xfId="2285" xr:uid="{00000000-0005-0000-0000-0000CB0B0000}"/>
    <cellStyle name="설계서-내용-소수점" xfId="2286" xr:uid="{00000000-0005-0000-0000-0000CC0B0000}"/>
    <cellStyle name="설계서-내용-우" xfId="2287" xr:uid="{00000000-0005-0000-0000-0000CD0B0000}"/>
    <cellStyle name="설계서-내용-좌" xfId="2288" xr:uid="{00000000-0005-0000-0000-0000CE0B0000}"/>
    <cellStyle name="설계서-소제목" xfId="2289" xr:uid="{00000000-0005-0000-0000-0000CF0B0000}"/>
    <cellStyle name="설계서-타이틀" xfId="2290" xr:uid="{00000000-0005-0000-0000-0000D00B0000}"/>
    <cellStyle name="설계서-항목" xfId="2291" xr:uid="{00000000-0005-0000-0000-0000D10B0000}"/>
    <cellStyle name="설명 텍스트 10" xfId="2292" xr:uid="{00000000-0005-0000-0000-0000D20B0000}"/>
    <cellStyle name="설명 텍스트 11" xfId="2293" xr:uid="{00000000-0005-0000-0000-0000D30B0000}"/>
    <cellStyle name="설명 텍스트 12" xfId="2294" xr:uid="{00000000-0005-0000-0000-0000D40B0000}"/>
    <cellStyle name="설명 텍스트 13" xfId="2295" xr:uid="{00000000-0005-0000-0000-0000D50B0000}"/>
    <cellStyle name="설명 텍스트 14" xfId="2296" xr:uid="{00000000-0005-0000-0000-0000D60B0000}"/>
    <cellStyle name="설명 텍스트 15" xfId="2297" xr:uid="{00000000-0005-0000-0000-0000D70B0000}"/>
    <cellStyle name="설명 텍스트 16" xfId="2298" xr:uid="{00000000-0005-0000-0000-0000D80B0000}"/>
    <cellStyle name="설명 텍스트 2" xfId="2299" xr:uid="{00000000-0005-0000-0000-0000D90B0000}"/>
    <cellStyle name="설명 텍스트 3" xfId="2300" xr:uid="{00000000-0005-0000-0000-0000DA0B0000}"/>
    <cellStyle name="설명 텍스트 4" xfId="2301" xr:uid="{00000000-0005-0000-0000-0000DB0B0000}"/>
    <cellStyle name="설명 텍스트 5" xfId="2302" xr:uid="{00000000-0005-0000-0000-0000DC0B0000}"/>
    <cellStyle name="설명 텍스트 6" xfId="2303" xr:uid="{00000000-0005-0000-0000-0000DD0B0000}"/>
    <cellStyle name="설명 텍스트 7" xfId="2304" xr:uid="{00000000-0005-0000-0000-0000DE0B0000}"/>
    <cellStyle name="설명 텍스트 8" xfId="2305" xr:uid="{00000000-0005-0000-0000-0000DF0B0000}"/>
    <cellStyle name="설명 텍스트 9" xfId="2306" xr:uid="{00000000-0005-0000-0000-0000E00B0000}"/>
    <cellStyle name="셀 확인 10" xfId="2307" xr:uid="{00000000-0005-0000-0000-0000E10B0000}"/>
    <cellStyle name="셀 확인 11" xfId="2308" xr:uid="{00000000-0005-0000-0000-0000E20B0000}"/>
    <cellStyle name="셀 확인 12" xfId="2309" xr:uid="{00000000-0005-0000-0000-0000E30B0000}"/>
    <cellStyle name="셀 확인 13" xfId="2310" xr:uid="{00000000-0005-0000-0000-0000E40B0000}"/>
    <cellStyle name="셀 확인 14" xfId="2311" xr:uid="{00000000-0005-0000-0000-0000E50B0000}"/>
    <cellStyle name="셀 확인 15" xfId="2312" xr:uid="{00000000-0005-0000-0000-0000E60B0000}"/>
    <cellStyle name="셀 확인 16" xfId="2313" xr:uid="{00000000-0005-0000-0000-0000E70B0000}"/>
    <cellStyle name="셀 확인 2" xfId="2314" xr:uid="{00000000-0005-0000-0000-0000E80B0000}"/>
    <cellStyle name="셀 확인 3" xfId="2315" xr:uid="{00000000-0005-0000-0000-0000E90B0000}"/>
    <cellStyle name="셀 확인 4" xfId="2316" xr:uid="{00000000-0005-0000-0000-0000EA0B0000}"/>
    <cellStyle name="셀 확인 5" xfId="2317" xr:uid="{00000000-0005-0000-0000-0000EB0B0000}"/>
    <cellStyle name="셀 확인 6" xfId="2318" xr:uid="{00000000-0005-0000-0000-0000EC0B0000}"/>
    <cellStyle name="셀 확인 7" xfId="2319" xr:uid="{00000000-0005-0000-0000-0000ED0B0000}"/>
    <cellStyle name="셀 확인 8" xfId="2320" xr:uid="{00000000-0005-0000-0000-0000EE0B0000}"/>
    <cellStyle name="셀 확인 9" xfId="2321" xr:uid="{00000000-0005-0000-0000-0000EF0B0000}"/>
    <cellStyle name="수" xfId="2322" xr:uid="{00000000-0005-0000-0000-0000F00B0000}"/>
    <cellStyle name="수_김포대학 내역서" xfId="2323" xr:uid="{00000000-0005-0000-0000-0000F10B0000}"/>
    <cellStyle name="수_한진 견적서" xfId="2324" xr:uid="{00000000-0005-0000-0000-0000F20B0000}"/>
    <cellStyle name="수당" xfId="2325" xr:uid="{00000000-0005-0000-0000-0000F30B0000}"/>
    <cellStyle name="수당2" xfId="2326" xr:uid="{00000000-0005-0000-0000-0000F40B0000}"/>
    <cellStyle name="수량" xfId="2327" xr:uid="{00000000-0005-0000-0000-0000F50B0000}"/>
    <cellStyle name="수량1" xfId="2328" xr:uid="{00000000-0005-0000-0000-0000F60B0000}"/>
    <cellStyle name="수목명" xfId="2329" xr:uid="{00000000-0005-0000-0000-0000F70B0000}"/>
    <cellStyle name="숨기기" xfId="2330" xr:uid="{00000000-0005-0000-0000-0000F80B0000}"/>
    <cellStyle name="숫자(R)" xfId="2331" xr:uid="{00000000-0005-0000-0000-0000F90B0000}"/>
    <cellStyle name="숫자(R) 2" xfId="2332" xr:uid="{00000000-0005-0000-0000-0000FA0B0000}"/>
    <cellStyle name="숫자(R) 3" xfId="2333" xr:uid="{00000000-0005-0000-0000-0000FB0B0000}"/>
    <cellStyle name="숫자(R) 4" xfId="2334" xr:uid="{00000000-0005-0000-0000-0000FC0B0000}"/>
    <cellStyle name="숫자(R)_121107_무역센터지점 이전 공사 원가계산서" xfId="2335" xr:uid="{00000000-0005-0000-0000-0000FD0B0000}"/>
    <cellStyle name="쉼표 [0]" xfId="4" builtinId="6"/>
    <cellStyle name="쉼표 [0] 10" xfId="2336" xr:uid="{00000000-0005-0000-0000-0000FF0B0000}"/>
    <cellStyle name="쉼표 [0] 10 2" xfId="3206" xr:uid="{00000000-0005-0000-0000-0000000C0000}"/>
    <cellStyle name="쉼표 [0] 14" xfId="3834" xr:uid="{D9A37BF9-2F9C-4688-9CB6-48C84C0B5DF9}"/>
    <cellStyle name="쉼표 [0] 17 2" xfId="3207" xr:uid="{00000000-0005-0000-0000-0000010C0000}"/>
    <cellStyle name="쉼표 [0] 18" xfId="3831" xr:uid="{4BE220D6-0D13-4617-9B2A-930CDE10D186}"/>
    <cellStyle name="쉼표 [0] 18 2" xfId="3832" xr:uid="{1782437E-539D-4C7D-AEB3-4E10EAFE2F73}"/>
    <cellStyle name="쉼표 [0] 2" xfId="9" xr:uid="{00000000-0005-0000-0000-0000020C0000}"/>
    <cellStyle name="쉼표 [0] 2 2" xfId="2337" xr:uid="{00000000-0005-0000-0000-0000030C0000}"/>
    <cellStyle name="쉼표 [0] 2 2 2" xfId="2338" xr:uid="{00000000-0005-0000-0000-0000040C0000}"/>
    <cellStyle name="쉼표 [0] 2 3" xfId="3814" xr:uid="{00000000-0005-0000-0000-0000050C0000}"/>
    <cellStyle name="쉼표 [0] 2 6" xfId="2339" xr:uid="{00000000-0005-0000-0000-0000060C0000}"/>
    <cellStyle name="쉼표 [0] 3" xfId="6" xr:uid="{00000000-0005-0000-0000-0000070C0000}"/>
    <cellStyle name="쉼표 [0] 3 2" xfId="2340" xr:uid="{00000000-0005-0000-0000-0000080C0000}"/>
    <cellStyle name="쉼표 [0] 4" xfId="8" xr:uid="{00000000-0005-0000-0000-0000090C0000}"/>
    <cellStyle name="쉼표 [0] 4 2" xfId="3208" xr:uid="{00000000-0005-0000-0000-00000A0C0000}"/>
    <cellStyle name="쉼표 [0] 5" xfId="2341" xr:uid="{00000000-0005-0000-0000-00000B0C0000}"/>
    <cellStyle name="쉼표 [0] 5 2" xfId="2342" xr:uid="{00000000-0005-0000-0000-00000C0C0000}"/>
    <cellStyle name="쉼표 [0] 6" xfId="2343" xr:uid="{00000000-0005-0000-0000-00000D0C0000}"/>
    <cellStyle name="쉼표 [0] 7" xfId="2344" xr:uid="{00000000-0005-0000-0000-00000E0C0000}"/>
    <cellStyle name="스타일 1" xfId="2345" xr:uid="{00000000-0005-0000-0000-00000F0C0000}"/>
    <cellStyle name="스타일 10" xfId="3209" xr:uid="{00000000-0005-0000-0000-0000100C0000}"/>
    <cellStyle name="스타일 10 2" xfId="3210" xr:uid="{00000000-0005-0000-0000-0000110C0000}"/>
    <cellStyle name="스타일 10_마포내부장식준공정산서(최종)" xfId="3211" xr:uid="{00000000-0005-0000-0000-0000120C0000}"/>
    <cellStyle name="스타일 100" xfId="3212" xr:uid="{00000000-0005-0000-0000-0000130C0000}"/>
    <cellStyle name="스타일 101" xfId="3213" xr:uid="{00000000-0005-0000-0000-0000140C0000}"/>
    <cellStyle name="스타일 102" xfId="3214" xr:uid="{00000000-0005-0000-0000-0000150C0000}"/>
    <cellStyle name="스타일 103" xfId="3215" xr:uid="{00000000-0005-0000-0000-0000160C0000}"/>
    <cellStyle name="스타일 104" xfId="3216" xr:uid="{00000000-0005-0000-0000-0000170C0000}"/>
    <cellStyle name="스타일 105" xfId="3217" xr:uid="{00000000-0005-0000-0000-0000180C0000}"/>
    <cellStyle name="스타일 106" xfId="3218" xr:uid="{00000000-0005-0000-0000-0000190C0000}"/>
    <cellStyle name="스타일 107" xfId="3219" xr:uid="{00000000-0005-0000-0000-00001A0C0000}"/>
    <cellStyle name="스타일 108" xfId="3220" xr:uid="{00000000-0005-0000-0000-00001B0C0000}"/>
    <cellStyle name="스타일 109" xfId="3221" xr:uid="{00000000-0005-0000-0000-00001C0C0000}"/>
    <cellStyle name="스타일 11" xfId="3222" xr:uid="{00000000-0005-0000-0000-00001D0C0000}"/>
    <cellStyle name="스타일 11 2" xfId="3223" xr:uid="{00000000-0005-0000-0000-00001E0C0000}"/>
    <cellStyle name="스타일 11_마포내부장식준공정산서(최종)" xfId="3224" xr:uid="{00000000-0005-0000-0000-00001F0C0000}"/>
    <cellStyle name="스타일 110" xfId="3225" xr:uid="{00000000-0005-0000-0000-0000200C0000}"/>
    <cellStyle name="스타일 111" xfId="3226" xr:uid="{00000000-0005-0000-0000-0000210C0000}"/>
    <cellStyle name="스타일 112" xfId="3227" xr:uid="{00000000-0005-0000-0000-0000220C0000}"/>
    <cellStyle name="스타일 113" xfId="3228" xr:uid="{00000000-0005-0000-0000-0000230C0000}"/>
    <cellStyle name="스타일 114" xfId="3229" xr:uid="{00000000-0005-0000-0000-0000240C0000}"/>
    <cellStyle name="스타일 115" xfId="3230" xr:uid="{00000000-0005-0000-0000-0000250C0000}"/>
    <cellStyle name="스타일 116" xfId="3231" xr:uid="{00000000-0005-0000-0000-0000260C0000}"/>
    <cellStyle name="스타일 117" xfId="3232" xr:uid="{00000000-0005-0000-0000-0000270C0000}"/>
    <cellStyle name="스타일 118" xfId="3233" xr:uid="{00000000-0005-0000-0000-0000280C0000}"/>
    <cellStyle name="스타일 119" xfId="3234" xr:uid="{00000000-0005-0000-0000-0000290C0000}"/>
    <cellStyle name="스타일 12" xfId="3235" xr:uid="{00000000-0005-0000-0000-00002A0C0000}"/>
    <cellStyle name="스타일 12 2" xfId="3236" xr:uid="{00000000-0005-0000-0000-00002B0C0000}"/>
    <cellStyle name="스타일 12_마포내부장식준공정산서(최종)" xfId="3237" xr:uid="{00000000-0005-0000-0000-00002C0C0000}"/>
    <cellStyle name="스타일 120" xfId="3238" xr:uid="{00000000-0005-0000-0000-00002D0C0000}"/>
    <cellStyle name="스타일 121" xfId="3239" xr:uid="{00000000-0005-0000-0000-00002E0C0000}"/>
    <cellStyle name="스타일 122" xfId="3240" xr:uid="{00000000-0005-0000-0000-00002F0C0000}"/>
    <cellStyle name="스타일 123" xfId="3241" xr:uid="{00000000-0005-0000-0000-0000300C0000}"/>
    <cellStyle name="스타일 124" xfId="3242" xr:uid="{00000000-0005-0000-0000-0000310C0000}"/>
    <cellStyle name="스타일 125" xfId="3243" xr:uid="{00000000-0005-0000-0000-0000320C0000}"/>
    <cellStyle name="스타일 126" xfId="3244" xr:uid="{00000000-0005-0000-0000-0000330C0000}"/>
    <cellStyle name="스타일 127" xfId="3245" xr:uid="{00000000-0005-0000-0000-0000340C0000}"/>
    <cellStyle name="스타일 128" xfId="3246" xr:uid="{00000000-0005-0000-0000-0000350C0000}"/>
    <cellStyle name="스타일 129" xfId="3247" xr:uid="{00000000-0005-0000-0000-0000360C0000}"/>
    <cellStyle name="스타일 13" xfId="3248" xr:uid="{00000000-0005-0000-0000-0000370C0000}"/>
    <cellStyle name="스타일 13 2" xfId="3249" xr:uid="{00000000-0005-0000-0000-0000380C0000}"/>
    <cellStyle name="스타일 13_마포내부장식준공정산서(최종)" xfId="3250" xr:uid="{00000000-0005-0000-0000-0000390C0000}"/>
    <cellStyle name="스타일 130" xfId="3251" xr:uid="{00000000-0005-0000-0000-00003A0C0000}"/>
    <cellStyle name="스타일 131" xfId="3252" xr:uid="{00000000-0005-0000-0000-00003B0C0000}"/>
    <cellStyle name="스타일 132" xfId="3253" xr:uid="{00000000-0005-0000-0000-00003C0C0000}"/>
    <cellStyle name="스타일 133" xfId="3254" xr:uid="{00000000-0005-0000-0000-00003D0C0000}"/>
    <cellStyle name="스타일 134" xfId="3255" xr:uid="{00000000-0005-0000-0000-00003E0C0000}"/>
    <cellStyle name="스타일 135" xfId="3256" xr:uid="{00000000-0005-0000-0000-00003F0C0000}"/>
    <cellStyle name="스타일 136" xfId="3257" xr:uid="{00000000-0005-0000-0000-0000400C0000}"/>
    <cellStyle name="스타일 137" xfId="3258" xr:uid="{00000000-0005-0000-0000-0000410C0000}"/>
    <cellStyle name="스타일 138" xfId="3259" xr:uid="{00000000-0005-0000-0000-0000420C0000}"/>
    <cellStyle name="스타일 139" xfId="3260" xr:uid="{00000000-0005-0000-0000-0000430C0000}"/>
    <cellStyle name="스타일 14" xfId="3261" xr:uid="{00000000-0005-0000-0000-0000440C0000}"/>
    <cellStyle name="스타일 140" xfId="3262" xr:uid="{00000000-0005-0000-0000-0000450C0000}"/>
    <cellStyle name="스타일 141" xfId="3263" xr:uid="{00000000-0005-0000-0000-0000460C0000}"/>
    <cellStyle name="스타일 142" xfId="3264" xr:uid="{00000000-0005-0000-0000-0000470C0000}"/>
    <cellStyle name="스타일 143" xfId="3265" xr:uid="{00000000-0005-0000-0000-0000480C0000}"/>
    <cellStyle name="스타일 144" xfId="3266" xr:uid="{00000000-0005-0000-0000-0000490C0000}"/>
    <cellStyle name="스타일 145" xfId="3267" xr:uid="{00000000-0005-0000-0000-00004A0C0000}"/>
    <cellStyle name="스타일 146" xfId="3268" xr:uid="{00000000-0005-0000-0000-00004B0C0000}"/>
    <cellStyle name="스타일 147" xfId="3269" xr:uid="{00000000-0005-0000-0000-00004C0C0000}"/>
    <cellStyle name="스타일 148" xfId="3270" xr:uid="{00000000-0005-0000-0000-00004D0C0000}"/>
    <cellStyle name="스타일 149" xfId="3271" xr:uid="{00000000-0005-0000-0000-00004E0C0000}"/>
    <cellStyle name="스타일 15" xfId="3272" xr:uid="{00000000-0005-0000-0000-00004F0C0000}"/>
    <cellStyle name="스타일 15 2" xfId="3273" xr:uid="{00000000-0005-0000-0000-0000500C0000}"/>
    <cellStyle name="스타일 15_마포내부장식준공정산서(최종)" xfId="3274" xr:uid="{00000000-0005-0000-0000-0000510C0000}"/>
    <cellStyle name="스타일 150" xfId="3275" xr:uid="{00000000-0005-0000-0000-0000520C0000}"/>
    <cellStyle name="스타일 151" xfId="3276" xr:uid="{00000000-0005-0000-0000-0000530C0000}"/>
    <cellStyle name="스타일 152" xfId="3277" xr:uid="{00000000-0005-0000-0000-0000540C0000}"/>
    <cellStyle name="스타일 153" xfId="3278" xr:uid="{00000000-0005-0000-0000-0000550C0000}"/>
    <cellStyle name="스타일 154" xfId="3279" xr:uid="{00000000-0005-0000-0000-0000560C0000}"/>
    <cellStyle name="스타일 155" xfId="3280" xr:uid="{00000000-0005-0000-0000-0000570C0000}"/>
    <cellStyle name="스타일 156" xfId="3281" xr:uid="{00000000-0005-0000-0000-0000580C0000}"/>
    <cellStyle name="스타일 157" xfId="3282" xr:uid="{00000000-0005-0000-0000-0000590C0000}"/>
    <cellStyle name="스타일 158" xfId="3283" xr:uid="{00000000-0005-0000-0000-00005A0C0000}"/>
    <cellStyle name="스타일 159" xfId="3284" xr:uid="{00000000-0005-0000-0000-00005B0C0000}"/>
    <cellStyle name="스타일 16" xfId="3285" xr:uid="{00000000-0005-0000-0000-00005C0C0000}"/>
    <cellStyle name="스타일 16 2" xfId="3286" xr:uid="{00000000-0005-0000-0000-00005D0C0000}"/>
    <cellStyle name="스타일 16_마포내부장식준공정산서(최종)" xfId="3287" xr:uid="{00000000-0005-0000-0000-00005E0C0000}"/>
    <cellStyle name="스타일 160" xfId="3288" xr:uid="{00000000-0005-0000-0000-00005F0C0000}"/>
    <cellStyle name="스타일 161" xfId="3289" xr:uid="{00000000-0005-0000-0000-0000600C0000}"/>
    <cellStyle name="스타일 162" xfId="3290" xr:uid="{00000000-0005-0000-0000-0000610C0000}"/>
    <cellStyle name="스타일 163" xfId="3291" xr:uid="{00000000-0005-0000-0000-0000620C0000}"/>
    <cellStyle name="스타일 164" xfId="3292" xr:uid="{00000000-0005-0000-0000-0000630C0000}"/>
    <cellStyle name="스타일 165" xfId="3293" xr:uid="{00000000-0005-0000-0000-0000640C0000}"/>
    <cellStyle name="스타일 166" xfId="3294" xr:uid="{00000000-0005-0000-0000-0000650C0000}"/>
    <cellStyle name="스타일 167" xfId="3295" xr:uid="{00000000-0005-0000-0000-0000660C0000}"/>
    <cellStyle name="스타일 168" xfId="3296" xr:uid="{00000000-0005-0000-0000-0000670C0000}"/>
    <cellStyle name="스타일 169" xfId="3297" xr:uid="{00000000-0005-0000-0000-0000680C0000}"/>
    <cellStyle name="스타일 17" xfId="3298" xr:uid="{00000000-0005-0000-0000-0000690C0000}"/>
    <cellStyle name="스타일 17 2" xfId="3299" xr:uid="{00000000-0005-0000-0000-00006A0C0000}"/>
    <cellStyle name="스타일 17_마포내부장식준공정산서(최종)" xfId="3300" xr:uid="{00000000-0005-0000-0000-00006B0C0000}"/>
    <cellStyle name="스타일 170" xfId="3301" xr:uid="{00000000-0005-0000-0000-00006C0C0000}"/>
    <cellStyle name="스타일 171" xfId="3302" xr:uid="{00000000-0005-0000-0000-00006D0C0000}"/>
    <cellStyle name="스타일 172" xfId="3303" xr:uid="{00000000-0005-0000-0000-00006E0C0000}"/>
    <cellStyle name="스타일 173" xfId="3304" xr:uid="{00000000-0005-0000-0000-00006F0C0000}"/>
    <cellStyle name="스타일 174" xfId="3305" xr:uid="{00000000-0005-0000-0000-0000700C0000}"/>
    <cellStyle name="스타일 175" xfId="3306" xr:uid="{00000000-0005-0000-0000-0000710C0000}"/>
    <cellStyle name="스타일 176" xfId="3307" xr:uid="{00000000-0005-0000-0000-0000720C0000}"/>
    <cellStyle name="스타일 177" xfId="3308" xr:uid="{00000000-0005-0000-0000-0000730C0000}"/>
    <cellStyle name="스타일 178" xfId="3309" xr:uid="{00000000-0005-0000-0000-0000740C0000}"/>
    <cellStyle name="스타일 179" xfId="3310" xr:uid="{00000000-0005-0000-0000-0000750C0000}"/>
    <cellStyle name="스타일 18" xfId="3311" xr:uid="{00000000-0005-0000-0000-0000760C0000}"/>
    <cellStyle name="스타일 180" xfId="3312" xr:uid="{00000000-0005-0000-0000-0000770C0000}"/>
    <cellStyle name="스타일 181" xfId="3313" xr:uid="{00000000-0005-0000-0000-0000780C0000}"/>
    <cellStyle name="스타일 182" xfId="3314" xr:uid="{00000000-0005-0000-0000-0000790C0000}"/>
    <cellStyle name="스타일 183" xfId="3315" xr:uid="{00000000-0005-0000-0000-00007A0C0000}"/>
    <cellStyle name="스타일 184" xfId="3316" xr:uid="{00000000-0005-0000-0000-00007B0C0000}"/>
    <cellStyle name="스타일 185" xfId="3317" xr:uid="{00000000-0005-0000-0000-00007C0C0000}"/>
    <cellStyle name="스타일 186" xfId="3318" xr:uid="{00000000-0005-0000-0000-00007D0C0000}"/>
    <cellStyle name="스타일 187" xfId="3319" xr:uid="{00000000-0005-0000-0000-00007E0C0000}"/>
    <cellStyle name="스타일 188" xfId="3320" xr:uid="{00000000-0005-0000-0000-00007F0C0000}"/>
    <cellStyle name="스타일 189" xfId="3321" xr:uid="{00000000-0005-0000-0000-0000800C0000}"/>
    <cellStyle name="스타일 19" xfId="3322" xr:uid="{00000000-0005-0000-0000-0000810C0000}"/>
    <cellStyle name="스타일 190" xfId="3323" xr:uid="{00000000-0005-0000-0000-0000820C0000}"/>
    <cellStyle name="스타일 191" xfId="3324" xr:uid="{00000000-0005-0000-0000-0000830C0000}"/>
    <cellStyle name="스타일 192" xfId="3325" xr:uid="{00000000-0005-0000-0000-0000840C0000}"/>
    <cellStyle name="스타일 193" xfId="3326" xr:uid="{00000000-0005-0000-0000-0000850C0000}"/>
    <cellStyle name="스타일 194" xfId="3327" xr:uid="{00000000-0005-0000-0000-0000860C0000}"/>
    <cellStyle name="스타일 195" xfId="3328" xr:uid="{00000000-0005-0000-0000-0000870C0000}"/>
    <cellStyle name="스타일 196" xfId="3329" xr:uid="{00000000-0005-0000-0000-0000880C0000}"/>
    <cellStyle name="스타일 197" xfId="3330" xr:uid="{00000000-0005-0000-0000-0000890C0000}"/>
    <cellStyle name="스타일 198" xfId="3331" xr:uid="{00000000-0005-0000-0000-00008A0C0000}"/>
    <cellStyle name="스타일 199" xfId="3332" xr:uid="{00000000-0005-0000-0000-00008B0C0000}"/>
    <cellStyle name="스타일 2" xfId="2346" xr:uid="{00000000-0005-0000-0000-00008C0C0000}"/>
    <cellStyle name="스타일 2 2" xfId="3333" xr:uid="{00000000-0005-0000-0000-00008D0C0000}"/>
    <cellStyle name="스타일 20" xfId="3334" xr:uid="{00000000-0005-0000-0000-00008E0C0000}"/>
    <cellStyle name="스타일 200" xfId="3335" xr:uid="{00000000-0005-0000-0000-00008F0C0000}"/>
    <cellStyle name="스타일 201" xfId="3336" xr:uid="{00000000-0005-0000-0000-0000900C0000}"/>
    <cellStyle name="스타일 202" xfId="3337" xr:uid="{00000000-0005-0000-0000-0000910C0000}"/>
    <cellStyle name="스타일 203" xfId="3338" xr:uid="{00000000-0005-0000-0000-0000920C0000}"/>
    <cellStyle name="스타일 204" xfId="3339" xr:uid="{00000000-0005-0000-0000-0000930C0000}"/>
    <cellStyle name="스타일 205" xfId="3340" xr:uid="{00000000-0005-0000-0000-0000940C0000}"/>
    <cellStyle name="스타일 206" xfId="3341" xr:uid="{00000000-0005-0000-0000-0000950C0000}"/>
    <cellStyle name="스타일 207" xfId="3342" xr:uid="{00000000-0005-0000-0000-0000960C0000}"/>
    <cellStyle name="스타일 208" xfId="3343" xr:uid="{00000000-0005-0000-0000-0000970C0000}"/>
    <cellStyle name="스타일 209" xfId="3344" xr:uid="{00000000-0005-0000-0000-0000980C0000}"/>
    <cellStyle name="스타일 21" xfId="3345" xr:uid="{00000000-0005-0000-0000-0000990C0000}"/>
    <cellStyle name="스타일 210" xfId="3346" xr:uid="{00000000-0005-0000-0000-00009A0C0000}"/>
    <cellStyle name="스타일 211" xfId="3347" xr:uid="{00000000-0005-0000-0000-00009B0C0000}"/>
    <cellStyle name="스타일 212" xfId="3348" xr:uid="{00000000-0005-0000-0000-00009C0C0000}"/>
    <cellStyle name="스타일 213" xfId="3349" xr:uid="{00000000-0005-0000-0000-00009D0C0000}"/>
    <cellStyle name="스타일 214" xfId="3350" xr:uid="{00000000-0005-0000-0000-00009E0C0000}"/>
    <cellStyle name="스타일 215" xfId="3351" xr:uid="{00000000-0005-0000-0000-00009F0C0000}"/>
    <cellStyle name="스타일 216" xfId="3352" xr:uid="{00000000-0005-0000-0000-0000A00C0000}"/>
    <cellStyle name="스타일 217" xfId="3353" xr:uid="{00000000-0005-0000-0000-0000A10C0000}"/>
    <cellStyle name="스타일 218" xfId="3354" xr:uid="{00000000-0005-0000-0000-0000A20C0000}"/>
    <cellStyle name="스타일 219" xfId="3355" xr:uid="{00000000-0005-0000-0000-0000A30C0000}"/>
    <cellStyle name="스타일 22" xfId="3356" xr:uid="{00000000-0005-0000-0000-0000A40C0000}"/>
    <cellStyle name="스타일 220" xfId="3357" xr:uid="{00000000-0005-0000-0000-0000A50C0000}"/>
    <cellStyle name="스타일 221" xfId="3358" xr:uid="{00000000-0005-0000-0000-0000A60C0000}"/>
    <cellStyle name="스타일 222" xfId="3359" xr:uid="{00000000-0005-0000-0000-0000A70C0000}"/>
    <cellStyle name="스타일 223" xfId="3360" xr:uid="{00000000-0005-0000-0000-0000A80C0000}"/>
    <cellStyle name="스타일 224" xfId="3361" xr:uid="{00000000-0005-0000-0000-0000A90C0000}"/>
    <cellStyle name="스타일 225" xfId="3362" xr:uid="{00000000-0005-0000-0000-0000AA0C0000}"/>
    <cellStyle name="스타일 226" xfId="3363" xr:uid="{00000000-0005-0000-0000-0000AB0C0000}"/>
    <cellStyle name="스타일 227" xfId="3364" xr:uid="{00000000-0005-0000-0000-0000AC0C0000}"/>
    <cellStyle name="스타일 228" xfId="3365" xr:uid="{00000000-0005-0000-0000-0000AD0C0000}"/>
    <cellStyle name="스타일 229" xfId="3366" xr:uid="{00000000-0005-0000-0000-0000AE0C0000}"/>
    <cellStyle name="스타일 23" xfId="3367" xr:uid="{00000000-0005-0000-0000-0000AF0C0000}"/>
    <cellStyle name="스타일 230" xfId="3368" xr:uid="{00000000-0005-0000-0000-0000B00C0000}"/>
    <cellStyle name="스타일 231" xfId="3369" xr:uid="{00000000-0005-0000-0000-0000B10C0000}"/>
    <cellStyle name="스타일 232" xfId="3370" xr:uid="{00000000-0005-0000-0000-0000B20C0000}"/>
    <cellStyle name="스타일 233" xfId="3371" xr:uid="{00000000-0005-0000-0000-0000B30C0000}"/>
    <cellStyle name="스타일 234" xfId="3372" xr:uid="{00000000-0005-0000-0000-0000B40C0000}"/>
    <cellStyle name="스타일 235" xfId="3373" xr:uid="{00000000-0005-0000-0000-0000B50C0000}"/>
    <cellStyle name="스타일 236" xfId="3374" xr:uid="{00000000-0005-0000-0000-0000B60C0000}"/>
    <cellStyle name="스타일 237" xfId="3375" xr:uid="{00000000-0005-0000-0000-0000B70C0000}"/>
    <cellStyle name="스타일 238" xfId="3376" xr:uid="{00000000-0005-0000-0000-0000B80C0000}"/>
    <cellStyle name="스타일 239" xfId="3377" xr:uid="{00000000-0005-0000-0000-0000B90C0000}"/>
    <cellStyle name="스타일 24" xfId="3378" xr:uid="{00000000-0005-0000-0000-0000BA0C0000}"/>
    <cellStyle name="스타일 240" xfId="3379" xr:uid="{00000000-0005-0000-0000-0000BB0C0000}"/>
    <cellStyle name="스타일 241" xfId="3380" xr:uid="{00000000-0005-0000-0000-0000BC0C0000}"/>
    <cellStyle name="스타일 242" xfId="3381" xr:uid="{00000000-0005-0000-0000-0000BD0C0000}"/>
    <cellStyle name="스타일 243" xfId="3382" xr:uid="{00000000-0005-0000-0000-0000BE0C0000}"/>
    <cellStyle name="스타일 244" xfId="3383" xr:uid="{00000000-0005-0000-0000-0000BF0C0000}"/>
    <cellStyle name="스타일 245" xfId="3384" xr:uid="{00000000-0005-0000-0000-0000C00C0000}"/>
    <cellStyle name="스타일 246" xfId="3385" xr:uid="{00000000-0005-0000-0000-0000C10C0000}"/>
    <cellStyle name="스타일 247" xfId="3386" xr:uid="{00000000-0005-0000-0000-0000C20C0000}"/>
    <cellStyle name="스타일 248" xfId="3387" xr:uid="{00000000-0005-0000-0000-0000C30C0000}"/>
    <cellStyle name="스타일 249" xfId="3388" xr:uid="{00000000-0005-0000-0000-0000C40C0000}"/>
    <cellStyle name="스타일 25" xfId="3389" xr:uid="{00000000-0005-0000-0000-0000C50C0000}"/>
    <cellStyle name="스타일 250" xfId="3390" xr:uid="{00000000-0005-0000-0000-0000C60C0000}"/>
    <cellStyle name="스타일 251" xfId="3391" xr:uid="{00000000-0005-0000-0000-0000C70C0000}"/>
    <cellStyle name="스타일 252" xfId="3392" xr:uid="{00000000-0005-0000-0000-0000C80C0000}"/>
    <cellStyle name="스타일 253" xfId="3393" xr:uid="{00000000-0005-0000-0000-0000C90C0000}"/>
    <cellStyle name="스타일 254" xfId="3394" xr:uid="{00000000-0005-0000-0000-0000CA0C0000}"/>
    <cellStyle name="스타일 255" xfId="3395" xr:uid="{00000000-0005-0000-0000-0000CB0C0000}"/>
    <cellStyle name="스타일 256" xfId="3396" xr:uid="{00000000-0005-0000-0000-0000CC0C0000}"/>
    <cellStyle name="스타일 26" xfId="3397" xr:uid="{00000000-0005-0000-0000-0000CD0C0000}"/>
    <cellStyle name="스타일 27" xfId="3398" xr:uid="{00000000-0005-0000-0000-0000CE0C0000}"/>
    <cellStyle name="스타일 28" xfId="3399" xr:uid="{00000000-0005-0000-0000-0000CF0C0000}"/>
    <cellStyle name="스타일 29" xfId="3400" xr:uid="{00000000-0005-0000-0000-0000D00C0000}"/>
    <cellStyle name="스타일 3" xfId="2347" xr:uid="{00000000-0005-0000-0000-0000D10C0000}"/>
    <cellStyle name="스타일 30" xfId="3401" xr:uid="{00000000-0005-0000-0000-0000D20C0000}"/>
    <cellStyle name="스타일 31" xfId="3402" xr:uid="{00000000-0005-0000-0000-0000D30C0000}"/>
    <cellStyle name="스타일 32" xfId="3403" xr:uid="{00000000-0005-0000-0000-0000D40C0000}"/>
    <cellStyle name="스타일 33" xfId="3404" xr:uid="{00000000-0005-0000-0000-0000D50C0000}"/>
    <cellStyle name="스타일 34" xfId="3405" xr:uid="{00000000-0005-0000-0000-0000D60C0000}"/>
    <cellStyle name="스타일 35" xfId="3406" xr:uid="{00000000-0005-0000-0000-0000D70C0000}"/>
    <cellStyle name="스타일 36" xfId="3407" xr:uid="{00000000-0005-0000-0000-0000D80C0000}"/>
    <cellStyle name="스타일 37" xfId="3408" xr:uid="{00000000-0005-0000-0000-0000D90C0000}"/>
    <cellStyle name="스타일 38" xfId="3409" xr:uid="{00000000-0005-0000-0000-0000DA0C0000}"/>
    <cellStyle name="스타일 39" xfId="3410" xr:uid="{00000000-0005-0000-0000-0000DB0C0000}"/>
    <cellStyle name="스타일 4" xfId="2348" xr:uid="{00000000-0005-0000-0000-0000DC0C0000}"/>
    <cellStyle name="스타일 4 2" xfId="3411" xr:uid="{00000000-0005-0000-0000-0000DD0C0000}"/>
    <cellStyle name="스타일 4_마포내부장식준공정산서(최종)" xfId="3412" xr:uid="{00000000-0005-0000-0000-0000DE0C0000}"/>
    <cellStyle name="스타일 40" xfId="3413" xr:uid="{00000000-0005-0000-0000-0000DF0C0000}"/>
    <cellStyle name="스타일 41" xfId="3414" xr:uid="{00000000-0005-0000-0000-0000E00C0000}"/>
    <cellStyle name="스타일 42" xfId="3415" xr:uid="{00000000-0005-0000-0000-0000E10C0000}"/>
    <cellStyle name="스타일 43" xfId="3416" xr:uid="{00000000-0005-0000-0000-0000E20C0000}"/>
    <cellStyle name="스타일 44" xfId="3417" xr:uid="{00000000-0005-0000-0000-0000E30C0000}"/>
    <cellStyle name="스타일 45" xfId="3418" xr:uid="{00000000-0005-0000-0000-0000E40C0000}"/>
    <cellStyle name="스타일 46" xfId="3419" xr:uid="{00000000-0005-0000-0000-0000E50C0000}"/>
    <cellStyle name="스타일 47" xfId="3420" xr:uid="{00000000-0005-0000-0000-0000E60C0000}"/>
    <cellStyle name="스타일 48" xfId="3421" xr:uid="{00000000-0005-0000-0000-0000E70C0000}"/>
    <cellStyle name="스타일 49" xfId="3422" xr:uid="{00000000-0005-0000-0000-0000E80C0000}"/>
    <cellStyle name="스타일 5" xfId="3423" xr:uid="{00000000-0005-0000-0000-0000E90C0000}"/>
    <cellStyle name="스타일 5 2" xfId="3424" xr:uid="{00000000-0005-0000-0000-0000EA0C0000}"/>
    <cellStyle name="스타일 5_마포내부장식준공정산서(최종)" xfId="3425" xr:uid="{00000000-0005-0000-0000-0000EB0C0000}"/>
    <cellStyle name="스타일 50" xfId="3426" xr:uid="{00000000-0005-0000-0000-0000EC0C0000}"/>
    <cellStyle name="스타일 51" xfId="3427" xr:uid="{00000000-0005-0000-0000-0000ED0C0000}"/>
    <cellStyle name="스타일 52" xfId="3428" xr:uid="{00000000-0005-0000-0000-0000EE0C0000}"/>
    <cellStyle name="스타일 53" xfId="3429" xr:uid="{00000000-0005-0000-0000-0000EF0C0000}"/>
    <cellStyle name="스타일 54" xfId="3430" xr:uid="{00000000-0005-0000-0000-0000F00C0000}"/>
    <cellStyle name="스타일 55" xfId="3431" xr:uid="{00000000-0005-0000-0000-0000F10C0000}"/>
    <cellStyle name="스타일 56" xfId="3432" xr:uid="{00000000-0005-0000-0000-0000F20C0000}"/>
    <cellStyle name="스타일 57" xfId="3433" xr:uid="{00000000-0005-0000-0000-0000F30C0000}"/>
    <cellStyle name="스타일 58" xfId="3434" xr:uid="{00000000-0005-0000-0000-0000F40C0000}"/>
    <cellStyle name="스타일 59" xfId="3435" xr:uid="{00000000-0005-0000-0000-0000F50C0000}"/>
    <cellStyle name="스타일 6" xfId="3436" xr:uid="{00000000-0005-0000-0000-0000F60C0000}"/>
    <cellStyle name="스타일 6 2" xfId="3437" xr:uid="{00000000-0005-0000-0000-0000F70C0000}"/>
    <cellStyle name="스타일 6_마포내부장식준공정산서(최종)" xfId="3438" xr:uid="{00000000-0005-0000-0000-0000F80C0000}"/>
    <cellStyle name="스타일 60" xfId="3439" xr:uid="{00000000-0005-0000-0000-0000F90C0000}"/>
    <cellStyle name="스타일 61" xfId="3440" xr:uid="{00000000-0005-0000-0000-0000FA0C0000}"/>
    <cellStyle name="스타일 62" xfId="3441" xr:uid="{00000000-0005-0000-0000-0000FB0C0000}"/>
    <cellStyle name="스타일 63" xfId="3442" xr:uid="{00000000-0005-0000-0000-0000FC0C0000}"/>
    <cellStyle name="스타일 64" xfId="3443" xr:uid="{00000000-0005-0000-0000-0000FD0C0000}"/>
    <cellStyle name="스타일 65" xfId="3444" xr:uid="{00000000-0005-0000-0000-0000FE0C0000}"/>
    <cellStyle name="스타일 66" xfId="3445" xr:uid="{00000000-0005-0000-0000-0000FF0C0000}"/>
    <cellStyle name="스타일 67" xfId="3446" xr:uid="{00000000-0005-0000-0000-0000000D0000}"/>
    <cellStyle name="스타일 68" xfId="3447" xr:uid="{00000000-0005-0000-0000-0000010D0000}"/>
    <cellStyle name="스타일 69" xfId="3448" xr:uid="{00000000-0005-0000-0000-0000020D0000}"/>
    <cellStyle name="스타일 7" xfId="3449" xr:uid="{00000000-0005-0000-0000-0000030D0000}"/>
    <cellStyle name="스타일 7 2" xfId="3450" xr:uid="{00000000-0005-0000-0000-0000040D0000}"/>
    <cellStyle name="스타일 7_마포내부장식준공정산서(최종)" xfId="3451" xr:uid="{00000000-0005-0000-0000-0000050D0000}"/>
    <cellStyle name="스타일 70" xfId="3452" xr:uid="{00000000-0005-0000-0000-0000060D0000}"/>
    <cellStyle name="스타일 71" xfId="3453" xr:uid="{00000000-0005-0000-0000-0000070D0000}"/>
    <cellStyle name="스타일 72" xfId="3454" xr:uid="{00000000-0005-0000-0000-0000080D0000}"/>
    <cellStyle name="스타일 73" xfId="3455" xr:uid="{00000000-0005-0000-0000-0000090D0000}"/>
    <cellStyle name="스타일 74" xfId="3456" xr:uid="{00000000-0005-0000-0000-00000A0D0000}"/>
    <cellStyle name="스타일 75" xfId="3457" xr:uid="{00000000-0005-0000-0000-00000B0D0000}"/>
    <cellStyle name="스타일 76" xfId="3458" xr:uid="{00000000-0005-0000-0000-00000C0D0000}"/>
    <cellStyle name="스타일 77" xfId="3459" xr:uid="{00000000-0005-0000-0000-00000D0D0000}"/>
    <cellStyle name="스타일 78" xfId="3460" xr:uid="{00000000-0005-0000-0000-00000E0D0000}"/>
    <cellStyle name="스타일 79" xfId="3461" xr:uid="{00000000-0005-0000-0000-00000F0D0000}"/>
    <cellStyle name="스타일 8" xfId="3462" xr:uid="{00000000-0005-0000-0000-0000100D0000}"/>
    <cellStyle name="스타일 8 2" xfId="3463" xr:uid="{00000000-0005-0000-0000-0000110D0000}"/>
    <cellStyle name="스타일 8_마포내부장식준공정산서(최종)" xfId="3464" xr:uid="{00000000-0005-0000-0000-0000120D0000}"/>
    <cellStyle name="스타일 80" xfId="3465" xr:uid="{00000000-0005-0000-0000-0000130D0000}"/>
    <cellStyle name="스타일 81" xfId="3466" xr:uid="{00000000-0005-0000-0000-0000140D0000}"/>
    <cellStyle name="스타일 82" xfId="3467" xr:uid="{00000000-0005-0000-0000-0000150D0000}"/>
    <cellStyle name="스타일 83" xfId="3468" xr:uid="{00000000-0005-0000-0000-0000160D0000}"/>
    <cellStyle name="스타일 84" xfId="3469" xr:uid="{00000000-0005-0000-0000-0000170D0000}"/>
    <cellStyle name="스타일 85" xfId="3470" xr:uid="{00000000-0005-0000-0000-0000180D0000}"/>
    <cellStyle name="스타일 86" xfId="3471" xr:uid="{00000000-0005-0000-0000-0000190D0000}"/>
    <cellStyle name="스타일 87" xfId="3472" xr:uid="{00000000-0005-0000-0000-00001A0D0000}"/>
    <cellStyle name="스타일 88" xfId="3473" xr:uid="{00000000-0005-0000-0000-00001B0D0000}"/>
    <cellStyle name="스타일 89" xfId="3474" xr:uid="{00000000-0005-0000-0000-00001C0D0000}"/>
    <cellStyle name="스타일 9" xfId="3475" xr:uid="{00000000-0005-0000-0000-00001D0D0000}"/>
    <cellStyle name="스타일 9 2" xfId="3476" xr:uid="{00000000-0005-0000-0000-00001E0D0000}"/>
    <cellStyle name="스타일 9_마포내부장식준공정산서(최종)" xfId="3477" xr:uid="{00000000-0005-0000-0000-00001F0D0000}"/>
    <cellStyle name="스타일 90" xfId="3478" xr:uid="{00000000-0005-0000-0000-0000200D0000}"/>
    <cellStyle name="스타일 91" xfId="3479" xr:uid="{00000000-0005-0000-0000-0000210D0000}"/>
    <cellStyle name="스타일 92" xfId="3480" xr:uid="{00000000-0005-0000-0000-0000220D0000}"/>
    <cellStyle name="스타일 93" xfId="3481" xr:uid="{00000000-0005-0000-0000-0000230D0000}"/>
    <cellStyle name="스타일 94" xfId="3482" xr:uid="{00000000-0005-0000-0000-0000240D0000}"/>
    <cellStyle name="스타일 95" xfId="3483" xr:uid="{00000000-0005-0000-0000-0000250D0000}"/>
    <cellStyle name="스타일 96" xfId="3484" xr:uid="{00000000-0005-0000-0000-0000260D0000}"/>
    <cellStyle name="스타일 97" xfId="3485" xr:uid="{00000000-0005-0000-0000-0000270D0000}"/>
    <cellStyle name="스타일 98" xfId="3486" xr:uid="{00000000-0005-0000-0000-0000280D0000}"/>
    <cellStyle name="스타일 99" xfId="3487" xr:uid="{00000000-0005-0000-0000-0000290D0000}"/>
    <cellStyle name="안건회계법인" xfId="2349" xr:uid="{00000000-0005-0000-0000-00002A0D0000}"/>
    <cellStyle name="안건회계법인 10" xfId="3488" xr:uid="{00000000-0005-0000-0000-00002B0D0000}"/>
    <cellStyle name="안건회계법인 10 2" xfId="3489" xr:uid="{00000000-0005-0000-0000-00002C0D0000}"/>
    <cellStyle name="안건회계법인 11" xfId="3490" xr:uid="{00000000-0005-0000-0000-00002D0D0000}"/>
    <cellStyle name="안건회계법인 11 2" xfId="3491" xr:uid="{00000000-0005-0000-0000-00002E0D0000}"/>
    <cellStyle name="안건회계법인 2" xfId="3492" xr:uid="{00000000-0005-0000-0000-00002F0D0000}"/>
    <cellStyle name="안건회계법인 2 2" xfId="3493" xr:uid="{00000000-0005-0000-0000-0000300D0000}"/>
    <cellStyle name="안건회계법인 3" xfId="3494" xr:uid="{00000000-0005-0000-0000-0000310D0000}"/>
    <cellStyle name="안건회계법인 3 2" xfId="3495" xr:uid="{00000000-0005-0000-0000-0000320D0000}"/>
    <cellStyle name="안건회계법인 4" xfId="3496" xr:uid="{00000000-0005-0000-0000-0000330D0000}"/>
    <cellStyle name="안건회계법인 4 2" xfId="3497" xr:uid="{00000000-0005-0000-0000-0000340D0000}"/>
    <cellStyle name="안건회계법인 5" xfId="3498" xr:uid="{00000000-0005-0000-0000-0000350D0000}"/>
    <cellStyle name="안건회계법인 5 2" xfId="3499" xr:uid="{00000000-0005-0000-0000-0000360D0000}"/>
    <cellStyle name="안건회계법인 6" xfId="3500" xr:uid="{00000000-0005-0000-0000-0000370D0000}"/>
    <cellStyle name="안건회계법인 6 2" xfId="3501" xr:uid="{00000000-0005-0000-0000-0000380D0000}"/>
    <cellStyle name="안건회계법인 7" xfId="3502" xr:uid="{00000000-0005-0000-0000-0000390D0000}"/>
    <cellStyle name="안건회계법인 7 2" xfId="3503" xr:uid="{00000000-0005-0000-0000-00003A0D0000}"/>
    <cellStyle name="안건회계법인 8" xfId="3504" xr:uid="{00000000-0005-0000-0000-00003B0D0000}"/>
    <cellStyle name="안건회계법인 8 2" xfId="3505" xr:uid="{00000000-0005-0000-0000-00003C0D0000}"/>
    <cellStyle name="안건회계법인 9" xfId="3506" xr:uid="{00000000-0005-0000-0000-00003D0D0000}"/>
    <cellStyle name="안건회계법인 9 2" xfId="3507" xr:uid="{00000000-0005-0000-0000-00003E0D0000}"/>
    <cellStyle name="연결된 셀 10" xfId="2350" xr:uid="{00000000-0005-0000-0000-00003F0D0000}"/>
    <cellStyle name="연결된 셀 11" xfId="2351" xr:uid="{00000000-0005-0000-0000-0000400D0000}"/>
    <cellStyle name="연결된 셀 12" xfId="2352" xr:uid="{00000000-0005-0000-0000-0000410D0000}"/>
    <cellStyle name="연결된 셀 13" xfId="2353" xr:uid="{00000000-0005-0000-0000-0000420D0000}"/>
    <cellStyle name="연결된 셀 14" xfId="2354" xr:uid="{00000000-0005-0000-0000-0000430D0000}"/>
    <cellStyle name="연결된 셀 15" xfId="2355" xr:uid="{00000000-0005-0000-0000-0000440D0000}"/>
    <cellStyle name="연결된 셀 16" xfId="2356" xr:uid="{00000000-0005-0000-0000-0000450D0000}"/>
    <cellStyle name="연결된 셀 2" xfId="2357" xr:uid="{00000000-0005-0000-0000-0000460D0000}"/>
    <cellStyle name="연결된 셀 3" xfId="2358" xr:uid="{00000000-0005-0000-0000-0000470D0000}"/>
    <cellStyle name="연결된 셀 4" xfId="2359" xr:uid="{00000000-0005-0000-0000-0000480D0000}"/>
    <cellStyle name="연결된 셀 5" xfId="2360" xr:uid="{00000000-0005-0000-0000-0000490D0000}"/>
    <cellStyle name="연결된 셀 6" xfId="2361" xr:uid="{00000000-0005-0000-0000-00004A0D0000}"/>
    <cellStyle name="연결된 셀 7" xfId="2362" xr:uid="{00000000-0005-0000-0000-00004B0D0000}"/>
    <cellStyle name="연결된 셀 8" xfId="2363" xr:uid="{00000000-0005-0000-0000-00004C0D0000}"/>
    <cellStyle name="연결된 셀 9" xfId="2364" xr:uid="{00000000-0005-0000-0000-00004D0D0000}"/>
    <cellStyle name="영호" xfId="2365" xr:uid="{00000000-0005-0000-0000-00004E0D0000}"/>
    <cellStyle name="옛체" xfId="3508" xr:uid="{00000000-0005-0000-0000-00004F0D0000}"/>
    <cellStyle name="왼쪽2" xfId="3509" xr:uid="{00000000-0005-0000-0000-0000500D0000}"/>
    <cellStyle name="요약 10" xfId="2366" xr:uid="{00000000-0005-0000-0000-0000510D0000}"/>
    <cellStyle name="요약 11" xfId="2367" xr:uid="{00000000-0005-0000-0000-0000520D0000}"/>
    <cellStyle name="요약 12" xfId="2368" xr:uid="{00000000-0005-0000-0000-0000530D0000}"/>
    <cellStyle name="요약 13" xfId="2369" xr:uid="{00000000-0005-0000-0000-0000540D0000}"/>
    <cellStyle name="요약 14" xfId="2370" xr:uid="{00000000-0005-0000-0000-0000550D0000}"/>
    <cellStyle name="요약 15" xfId="2371" xr:uid="{00000000-0005-0000-0000-0000560D0000}"/>
    <cellStyle name="요약 16" xfId="2372" xr:uid="{00000000-0005-0000-0000-0000570D0000}"/>
    <cellStyle name="요약 2" xfId="2373" xr:uid="{00000000-0005-0000-0000-0000580D0000}"/>
    <cellStyle name="요약 3" xfId="2374" xr:uid="{00000000-0005-0000-0000-0000590D0000}"/>
    <cellStyle name="요약 4" xfId="2375" xr:uid="{00000000-0005-0000-0000-00005A0D0000}"/>
    <cellStyle name="요약 5" xfId="2376" xr:uid="{00000000-0005-0000-0000-00005B0D0000}"/>
    <cellStyle name="요약 6" xfId="2377" xr:uid="{00000000-0005-0000-0000-00005C0D0000}"/>
    <cellStyle name="요약 7" xfId="2378" xr:uid="{00000000-0005-0000-0000-00005D0D0000}"/>
    <cellStyle name="요약 8" xfId="2379" xr:uid="{00000000-0005-0000-0000-00005E0D0000}"/>
    <cellStyle name="요약 9" xfId="2380" xr:uid="{00000000-0005-0000-0000-00005F0D0000}"/>
    <cellStyle name="원" xfId="2381" xr:uid="{00000000-0005-0000-0000-0000600D0000}"/>
    <cellStyle name="원_0009김포공항LED교체공사(광일)" xfId="2382" xr:uid="{00000000-0005-0000-0000-0000610D0000}"/>
    <cellStyle name="원_0011KIST소각설비제작설치" xfId="2385" xr:uid="{00000000-0005-0000-0000-0000620D0000}"/>
    <cellStyle name="원_0011긴급전화기정산(99년형광일)" xfId="2383" xr:uid="{00000000-0005-0000-0000-0000630D0000}"/>
    <cellStyle name="원_0011부산종합경기장전광판" xfId="2384" xr:uid="{00000000-0005-0000-0000-0000640D0000}"/>
    <cellStyle name="원_0012문화유적지표석제작설치" xfId="2386" xr:uid="{00000000-0005-0000-0000-0000650D0000}"/>
    <cellStyle name="원_0102국제조명신공항분수조명" xfId="3510" xr:uid="{00000000-0005-0000-0000-0000660D0000}"/>
    <cellStyle name="원_0105담배자판기개조원가" xfId="2387" xr:uid="{00000000-0005-0000-0000-0000670D0000}"/>
    <cellStyle name="원_0106LG인버터냉난방기제작-1" xfId="2388" xr:uid="{00000000-0005-0000-0000-0000680D0000}"/>
    <cellStyle name="원_0107광전송장비구매설치" xfId="3511" xr:uid="{00000000-0005-0000-0000-0000690D0000}"/>
    <cellStyle name="원_0107도공IBS설비SW부문(참조)" xfId="2389" xr:uid="{00000000-0005-0000-0000-00006A0D0000}"/>
    <cellStyle name="원_0107문화재복원용목재-8월6일" xfId="2390" xr:uid="{00000000-0005-0000-0000-00006B0D0000}"/>
    <cellStyle name="원_0107포천영중수배전반(제조,설치)" xfId="2391" xr:uid="{00000000-0005-0000-0000-00006C0D0000}"/>
    <cellStyle name="원_0108담배인삼공사영업춘추복" xfId="2392" xr:uid="{00000000-0005-0000-0000-00006D0D0000}"/>
    <cellStyle name="원_0108한국전기교통-LED교통신호등((원본))" xfId="2393" xr:uid="{00000000-0005-0000-0000-00006E0D0000}"/>
    <cellStyle name="원_0111해양수산부등명기제작" xfId="2394" xr:uid="{00000000-0005-0000-0000-00006F0D0000}"/>
    <cellStyle name="원_0111핸디소프트-전자표준문서시스템" xfId="2395" xr:uid="{00000000-0005-0000-0000-0000700D0000}"/>
    <cellStyle name="원_0112금감원사무자동화시스템" xfId="2396" xr:uid="{00000000-0005-0000-0000-0000710D0000}"/>
    <cellStyle name="원_0112수도권매립지SW원가" xfId="2397" xr:uid="{00000000-0005-0000-0000-0000720D0000}"/>
    <cellStyle name="원_0201종합예술회관의자제작설치" xfId="3512" xr:uid="{00000000-0005-0000-0000-0000730D0000}"/>
    <cellStyle name="원_0202마사회근무복" xfId="3513" xr:uid="{00000000-0005-0000-0000-0000740D0000}"/>
    <cellStyle name="원_0202부경교재-승강칠판" xfId="3514" xr:uid="{00000000-0005-0000-0000-0000750D0000}"/>
    <cellStyle name="원_0204한국석묘납골함-1규격" xfId="3515" xr:uid="{00000000-0005-0000-0000-0000760D0000}"/>
    <cellStyle name="원_0212금감원-법규정보시스템(完)" xfId="2398" xr:uid="{00000000-0005-0000-0000-0000770D0000}"/>
    <cellStyle name="원_2002-03경찰대학-졸업식" xfId="2399" xr:uid="{00000000-0005-0000-0000-0000780D0000}"/>
    <cellStyle name="원_2002-03신화전자-감지기" xfId="2400" xr:uid="{00000000-0005-0000-0000-0000790D0000}"/>
    <cellStyle name="원_2002-04강원랜드-슬러트머신" xfId="2401" xr:uid="{00000000-0005-0000-0000-00007A0D0000}"/>
    <cellStyle name="원_2002결과표" xfId="2402" xr:uid="{00000000-0005-0000-0000-00007B0D0000}"/>
    <cellStyle name="원_2002결과표1" xfId="2403" xr:uid="{00000000-0005-0000-0000-00007C0D0000}"/>
    <cellStyle name="원_Pilot플랜트-계변경" xfId="2420" xr:uid="{00000000-0005-0000-0000-00007D0D0000}"/>
    <cellStyle name="원_Pilot플랜트이전설치-변경최종" xfId="2421" xr:uid="{00000000-0005-0000-0000-00007E0D0000}"/>
    <cellStyle name="원_SW(케이비)" xfId="2422" xr:uid="{00000000-0005-0000-0000-00007F0D0000}"/>
    <cellStyle name="원_강남역지점 환경개선공사(건축)" xfId="2404" xr:uid="{00000000-0005-0000-0000-0000800D0000}"/>
    <cellStyle name="원_경찰청-근무,기동복" xfId="2405" xr:uid="{00000000-0005-0000-0000-0000810D0000}"/>
    <cellStyle name="원_계약내역서(기업은행반월서지점)" xfId="2406" xr:uid="{00000000-0005-0000-0000-0000820D0000}"/>
    <cellStyle name="원_구로디지털단지지점 외부창호유리 교체공사 (20110922)(1)" xfId="2407" xr:uid="{00000000-0005-0000-0000-0000830D0000}"/>
    <cellStyle name="원_국민)이대입구지점 내역서" xfId="3516" xr:uid="{00000000-0005-0000-0000-0000840D0000}"/>
    <cellStyle name="원_네인텍정보기술-회로카드(수현)" xfId="2408" xr:uid="{00000000-0005-0000-0000-0000850D0000}"/>
    <cellStyle name="원_대치역일부LAY-OUT변경(11.09)" xfId="2409" xr:uid="{00000000-0005-0000-0000-0000860D0000}"/>
    <cellStyle name="원_독산남 출장소 레이아웃 변경공사(품의최종)" xfId="2410" xr:uid="{00000000-0005-0000-0000-0000870D0000}"/>
    <cellStyle name="원_동산용사촌수현(원본)" xfId="2411" xr:uid="{00000000-0005-0000-0000-0000880D0000}"/>
    <cellStyle name="원_마포내부장식설계서 최종(110511)" xfId="3517" xr:uid="{00000000-0005-0000-0000-0000890D0000}"/>
    <cellStyle name="원_마포내부장식설계서 최종(110517)" xfId="3518" xr:uid="{00000000-0005-0000-0000-00008A0D0000}"/>
    <cellStyle name="원_명동지점 임시이전공사(건축)" xfId="2412" xr:uid="{00000000-0005-0000-0000-00008B0D0000}"/>
    <cellStyle name="원_본점주차타워외벽복원도장(10.11)" xfId="2413" xr:uid="{00000000-0005-0000-0000-00008C0D0000}"/>
    <cellStyle name="원_산업)마포지점 내부시설공사내역분리(실행)" xfId="3519" xr:uid="{00000000-0005-0000-0000-00008D0D0000}"/>
    <cellStyle name="원_산업)호계내부장식계약내역서실행(홍성호)" xfId="3520" xr:uid="{00000000-0005-0000-0000-00008E0D0000}"/>
    <cellStyle name="원_산업)호계내부장식계약내역서실행-홍" xfId="3521" xr:uid="{00000000-0005-0000-0000-00008F0D0000}"/>
    <cellStyle name="원_산업은행 호계지점설계서" xfId="3522" xr:uid="{00000000-0005-0000-0000-0000900D0000}"/>
    <cellStyle name="원_석관동지점 계약내역(실행)" xfId="3523" xr:uid="{00000000-0005-0000-0000-0000910D0000}"/>
    <cellStyle name="원_손익계산서(05년6월)_2" xfId="3815" xr:uid="{00000000-0005-0000-0000-0000920D0000}"/>
    <cellStyle name="원_수초제거기(대양기계)" xfId="2414" xr:uid="{00000000-0005-0000-0000-0000930D0000}"/>
    <cellStyle name="원_원본 - 한국전기교통-개선형신호등 4종" xfId="2415" xr:uid="{00000000-0005-0000-0000-0000940D0000}"/>
    <cellStyle name="원_중앙선관위(투표,개표)" xfId="2416" xr:uid="{00000000-0005-0000-0000-0000950D0000}"/>
    <cellStyle name="원_최종-한국전기교통-개선형신호등 4종(공수조정)" xfId="2417" xr:uid="{00000000-0005-0000-0000-0000960D0000}"/>
    <cellStyle name="원_한국도로공사" xfId="2418" xr:uid="{00000000-0005-0000-0000-0000970D0000}"/>
    <cellStyle name="원_한전내역서-최종" xfId="2419" xr:uid="{00000000-0005-0000-0000-0000980D0000}"/>
    <cellStyle name="원통화" xfId="3816" xr:uid="{00000000-0005-0000-0000-0000990D0000}"/>
    <cellStyle name="유1" xfId="2423" xr:uid="{00000000-0005-0000-0000-00009A0D0000}"/>
    <cellStyle name="유영" xfId="2424" xr:uid="{00000000-0005-0000-0000-00009B0D0000}"/>
    <cellStyle name="윤1" xfId="2425" xr:uid="{00000000-0005-0000-0000-00009C0D0000}"/>
    <cellStyle name="一般_GARMENT STEP FORM HK" xfId="3817" xr:uid="{00000000-0005-0000-0000-00009D0D0000}"/>
    <cellStyle name="일위대가" xfId="2426" xr:uid="{00000000-0005-0000-0000-00009E0D0000}"/>
    <cellStyle name="일정_K200창정비 (2)" xfId="3524" xr:uid="{00000000-0005-0000-0000-00009F0D0000}"/>
    <cellStyle name="입력 10" xfId="2427" xr:uid="{00000000-0005-0000-0000-0000A00D0000}"/>
    <cellStyle name="입력 11" xfId="2428" xr:uid="{00000000-0005-0000-0000-0000A10D0000}"/>
    <cellStyle name="입력 12" xfId="2429" xr:uid="{00000000-0005-0000-0000-0000A20D0000}"/>
    <cellStyle name="입력 13" xfId="2430" xr:uid="{00000000-0005-0000-0000-0000A30D0000}"/>
    <cellStyle name="입력 14" xfId="2431" xr:uid="{00000000-0005-0000-0000-0000A40D0000}"/>
    <cellStyle name="입력 15" xfId="2432" xr:uid="{00000000-0005-0000-0000-0000A50D0000}"/>
    <cellStyle name="입력 16" xfId="2433" xr:uid="{00000000-0005-0000-0000-0000A60D0000}"/>
    <cellStyle name="입력 2" xfId="2434" xr:uid="{00000000-0005-0000-0000-0000A70D0000}"/>
    <cellStyle name="입력 3" xfId="2435" xr:uid="{00000000-0005-0000-0000-0000A80D0000}"/>
    <cellStyle name="입력 4" xfId="2436" xr:uid="{00000000-0005-0000-0000-0000A90D0000}"/>
    <cellStyle name="입력 5" xfId="2437" xr:uid="{00000000-0005-0000-0000-0000AA0D0000}"/>
    <cellStyle name="입력 6" xfId="2438" xr:uid="{00000000-0005-0000-0000-0000AB0D0000}"/>
    <cellStyle name="입력 7" xfId="2439" xr:uid="{00000000-0005-0000-0000-0000AC0D0000}"/>
    <cellStyle name="입력 8" xfId="2440" xr:uid="{00000000-0005-0000-0000-0000AD0D0000}"/>
    <cellStyle name="입력 9" xfId="2441" xr:uid="{00000000-0005-0000-0000-0000AE0D0000}"/>
    <cellStyle name="자리수" xfId="2442" xr:uid="{00000000-0005-0000-0000-0000AF0D0000}"/>
    <cellStyle name="자리수 2" xfId="3525" xr:uid="{00000000-0005-0000-0000-0000B00D0000}"/>
    <cellStyle name="자리수0" xfId="2443" xr:uid="{00000000-0005-0000-0000-0000B10D0000}"/>
    <cellStyle name="자리수0 2" xfId="3526" xr:uid="{00000000-0005-0000-0000-0000B20D0000}"/>
    <cellStyle name="㘀开㤀㜀谀䓖¾ᄀ䌀漀洀洀愀 嬀　崀开儀㐀 䘀夀㤀㘀" xfId="3527" xr:uid="{00000000-0005-0000-0000-0000B30D0000}"/>
    <cellStyle name="점선" xfId="2444" xr:uid="{00000000-0005-0000-0000-0000B40D0000}"/>
    <cellStyle name="정렬" xfId="2445" xr:uid="{00000000-0005-0000-0000-0000B50D0000}"/>
    <cellStyle name="정렬범위" xfId="2446" xr:uid="{00000000-0005-0000-0000-0000B60D0000}"/>
    <cellStyle name="제목 1 10" xfId="2447" xr:uid="{00000000-0005-0000-0000-0000B70D0000}"/>
    <cellStyle name="제목 1 11" xfId="2448" xr:uid="{00000000-0005-0000-0000-0000B80D0000}"/>
    <cellStyle name="제목 1 12" xfId="2449" xr:uid="{00000000-0005-0000-0000-0000B90D0000}"/>
    <cellStyle name="제목 1 13" xfId="2450" xr:uid="{00000000-0005-0000-0000-0000BA0D0000}"/>
    <cellStyle name="제목 1 14" xfId="2451" xr:uid="{00000000-0005-0000-0000-0000BB0D0000}"/>
    <cellStyle name="제목 1 15" xfId="2452" xr:uid="{00000000-0005-0000-0000-0000BC0D0000}"/>
    <cellStyle name="제목 1 16" xfId="2453" xr:uid="{00000000-0005-0000-0000-0000BD0D0000}"/>
    <cellStyle name="제목 1 2" xfId="2454" xr:uid="{00000000-0005-0000-0000-0000BE0D0000}"/>
    <cellStyle name="제목 1 3" xfId="2455" xr:uid="{00000000-0005-0000-0000-0000BF0D0000}"/>
    <cellStyle name="제목 1 4" xfId="2456" xr:uid="{00000000-0005-0000-0000-0000C00D0000}"/>
    <cellStyle name="제목 1 5" xfId="2457" xr:uid="{00000000-0005-0000-0000-0000C10D0000}"/>
    <cellStyle name="제목 1 6" xfId="2458" xr:uid="{00000000-0005-0000-0000-0000C20D0000}"/>
    <cellStyle name="제목 1 7" xfId="2459" xr:uid="{00000000-0005-0000-0000-0000C30D0000}"/>
    <cellStyle name="제목 1 8" xfId="2460" xr:uid="{00000000-0005-0000-0000-0000C40D0000}"/>
    <cellStyle name="제목 1 9" xfId="2461" xr:uid="{00000000-0005-0000-0000-0000C50D0000}"/>
    <cellStyle name="제목 10" xfId="2462" xr:uid="{00000000-0005-0000-0000-0000C60D0000}"/>
    <cellStyle name="제목 11" xfId="2463" xr:uid="{00000000-0005-0000-0000-0000C70D0000}"/>
    <cellStyle name="제목 12" xfId="2464" xr:uid="{00000000-0005-0000-0000-0000C80D0000}"/>
    <cellStyle name="제목 13" xfId="2465" xr:uid="{00000000-0005-0000-0000-0000C90D0000}"/>
    <cellStyle name="제목 14" xfId="2466" xr:uid="{00000000-0005-0000-0000-0000CA0D0000}"/>
    <cellStyle name="제목 15" xfId="2467" xr:uid="{00000000-0005-0000-0000-0000CB0D0000}"/>
    <cellStyle name="제목 16" xfId="2468" xr:uid="{00000000-0005-0000-0000-0000CC0D0000}"/>
    <cellStyle name="제목 17" xfId="2469" xr:uid="{00000000-0005-0000-0000-0000CD0D0000}"/>
    <cellStyle name="제목 18" xfId="2470" xr:uid="{00000000-0005-0000-0000-0000CE0D0000}"/>
    <cellStyle name="제목 19" xfId="2471" xr:uid="{00000000-0005-0000-0000-0000CF0D0000}"/>
    <cellStyle name="제목 2 10" xfId="2472" xr:uid="{00000000-0005-0000-0000-0000D00D0000}"/>
    <cellStyle name="제목 2 11" xfId="2473" xr:uid="{00000000-0005-0000-0000-0000D10D0000}"/>
    <cellStyle name="제목 2 12" xfId="2474" xr:uid="{00000000-0005-0000-0000-0000D20D0000}"/>
    <cellStyle name="제목 2 13" xfId="2475" xr:uid="{00000000-0005-0000-0000-0000D30D0000}"/>
    <cellStyle name="제목 2 14" xfId="2476" xr:uid="{00000000-0005-0000-0000-0000D40D0000}"/>
    <cellStyle name="제목 2 15" xfId="2477" xr:uid="{00000000-0005-0000-0000-0000D50D0000}"/>
    <cellStyle name="제목 2 16" xfId="2478" xr:uid="{00000000-0005-0000-0000-0000D60D0000}"/>
    <cellStyle name="제목 2 2" xfId="2479" xr:uid="{00000000-0005-0000-0000-0000D70D0000}"/>
    <cellStyle name="제목 2 3" xfId="2480" xr:uid="{00000000-0005-0000-0000-0000D80D0000}"/>
    <cellStyle name="제목 2 4" xfId="2481" xr:uid="{00000000-0005-0000-0000-0000D90D0000}"/>
    <cellStyle name="제목 2 5" xfId="2482" xr:uid="{00000000-0005-0000-0000-0000DA0D0000}"/>
    <cellStyle name="제목 2 6" xfId="2483" xr:uid="{00000000-0005-0000-0000-0000DB0D0000}"/>
    <cellStyle name="제목 2 7" xfId="2484" xr:uid="{00000000-0005-0000-0000-0000DC0D0000}"/>
    <cellStyle name="제목 2 8" xfId="2485" xr:uid="{00000000-0005-0000-0000-0000DD0D0000}"/>
    <cellStyle name="제목 2 9" xfId="2486" xr:uid="{00000000-0005-0000-0000-0000DE0D0000}"/>
    <cellStyle name="제목 20" xfId="2487" xr:uid="{00000000-0005-0000-0000-0000DF0D0000}"/>
    <cellStyle name="제목 21" xfId="2488" xr:uid="{00000000-0005-0000-0000-0000E00D0000}"/>
    <cellStyle name="제목 3 10" xfId="2489" xr:uid="{00000000-0005-0000-0000-0000E10D0000}"/>
    <cellStyle name="제목 3 11" xfId="2490" xr:uid="{00000000-0005-0000-0000-0000E20D0000}"/>
    <cellStyle name="제목 3 12" xfId="2491" xr:uid="{00000000-0005-0000-0000-0000E30D0000}"/>
    <cellStyle name="제목 3 13" xfId="2492" xr:uid="{00000000-0005-0000-0000-0000E40D0000}"/>
    <cellStyle name="제목 3 14" xfId="2493" xr:uid="{00000000-0005-0000-0000-0000E50D0000}"/>
    <cellStyle name="제목 3 15" xfId="2494" xr:uid="{00000000-0005-0000-0000-0000E60D0000}"/>
    <cellStyle name="제목 3 16" xfId="2495" xr:uid="{00000000-0005-0000-0000-0000E70D0000}"/>
    <cellStyle name="제목 3 2" xfId="2496" xr:uid="{00000000-0005-0000-0000-0000E80D0000}"/>
    <cellStyle name="제목 3 3" xfId="2497" xr:uid="{00000000-0005-0000-0000-0000E90D0000}"/>
    <cellStyle name="제목 3 4" xfId="2498" xr:uid="{00000000-0005-0000-0000-0000EA0D0000}"/>
    <cellStyle name="제목 3 5" xfId="2499" xr:uid="{00000000-0005-0000-0000-0000EB0D0000}"/>
    <cellStyle name="제목 3 6" xfId="2500" xr:uid="{00000000-0005-0000-0000-0000EC0D0000}"/>
    <cellStyle name="제목 3 7" xfId="2501" xr:uid="{00000000-0005-0000-0000-0000ED0D0000}"/>
    <cellStyle name="제목 3 8" xfId="2502" xr:uid="{00000000-0005-0000-0000-0000EE0D0000}"/>
    <cellStyle name="제목 3 9" xfId="2503" xr:uid="{00000000-0005-0000-0000-0000EF0D0000}"/>
    <cellStyle name="제목 4 10" xfId="2504" xr:uid="{00000000-0005-0000-0000-0000F00D0000}"/>
    <cellStyle name="제목 4 11" xfId="2505" xr:uid="{00000000-0005-0000-0000-0000F10D0000}"/>
    <cellStyle name="제목 4 12" xfId="2506" xr:uid="{00000000-0005-0000-0000-0000F20D0000}"/>
    <cellStyle name="제목 4 13" xfId="2507" xr:uid="{00000000-0005-0000-0000-0000F30D0000}"/>
    <cellStyle name="제목 4 14" xfId="2508" xr:uid="{00000000-0005-0000-0000-0000F40D0000}"/>
    <cellStyle name="제목 4 15" xfId="2509" xr:uid="{00000000-0005-0000-0000-0000F50D0000}"/>
    <cellStyle name="제목 4 16" xfId="2510" xr:uid="{00000000-0005-0000-0000-0000F60D0000}"/>
    <cellStyle name="제목 4 2" xfId="2511" xr:uid="{00000000-0005-0000-0000-0000F70D0000}"/>
    <cellStyle name="제목 4 3" xfId="2512" xr:uid="{00000000-0005-0000-0000-0000F80D0000}"/>
    <cellStyle name="제목 4 4" xfId="2513" xr:uid="{00000000-0005-0000-0000-0000F90D0000}"/>
    <cellStyle name="제목 4 5" xfId="2514" xr:uid="{00000000-0005-0000-0000-0000FA0D0000}"/>
    <cellStyle name="제목 4 6" xfId="2515" xr:uid="{00000000-0005-0000-0000-0000FB0D0000}"/>
    <cellStyle name="제목 4 7" xfId="2516" xr:uid="{00000000-0005-0000-0000-0000FC0D0000}"/>
    <cellStyle name="제목 4 8" xfId="2517" xr:uid="{00000000-0005-0000-0000-0000FD0D0000}"/>
    <cellStyle name="제목 4 9" xfId="2518" xr:uid="{00000000-0005-0000-0000-0000FE0D0000}"/>
    <cellStyle name="제목 5" xfId="2519" xr:uid="{00000000-0005-0000-0000-0000FF0D0000}"/>
    <cellStyle name="제목 6" xfId="2520" xr:uid="{00000000-0005-0000-0000-0000000E0000}"/>
    <cellStyle name="제목 7" xfId="2521" xr:uid="{00000000-0005-0000-0000-0000010E0000}"/>
    <cellStyle name="제목 8" xfId="2522" xr:uid="{00000000-0005-0000-0000-0000020E0000}"/>
    <cellStyle name="제목 9" xfId="2523" xr:uid="{00000000-0005-0000-0000-0000030E0000}"/>
    <cellStyle name="제목[1 줄]" xfId="2524" xr:uid="{00000000-0005-0000-0000-0000040E0000}"/>
    <cellStyle name="제목[2줄 아래]" xfId="2525" xr:uid="{00000000-0005-0000-0000-0000050E0000}"/>
    <cellStyle name="제목[2줄 위]" xfId="2526" xr:uid="{00000000-0005-0000-0000-0000060E0000}"/>
    <cellStyle name="제목1" xfId="2527" xr:uid="{00000000-0005-0000-0000-0000070E0000}"/>
    <cellStyle name="제목2" xfId="2528" xr:uid="{00000000-0005-0000-0000-0000080E0000}"/>
    <cellStyle name="좋은양식" xfId="3818" xr:uid="{00000000-0005-0000-0000-0000090E0000}"/>
    <cellStyle name="좋음 10" xfId="2529" xr:uid="{00000000-0005-0000-0000-00000A0E0000}"/>
    <cellStyle name="좋음 11" xfId="2530" xr:uid="{00000000-0005-0000-0000-00000B0E0000}"/>
    <cellStyle name="좋음 12" xfId="2531" xr:uid="{00000000-0005-0000-0000-00000C0E0000}"/>
    <cellStyle name="좋음 13" xfId="2532" xr:uid="{00000000-0005-0000-0000-00000D0E0000}"/>
    <cellStyle name="좋음 14" xfId="2533" xr:uid="{00000000-0005-0000-0000-00000E0E0000}"/>
    <cellStyle name="좋음 15" xfId="2534" xr:uid="{00000000-0005-0000-0000-00000F0E0000}"/>
    <cellStyle name="좋음 16" xfId="2535" xr:uid="{00000000-0005-0000-0000-0000100E0000}"/>
    <cellStyle name="좋음 2" xfId="2536" xr:uid="{00000000-0005-0000-0000-0000110E0000}"/>
    <cellStyle name="좋음 3" xfId="2537" xr:uid="{00000000-0005-0000-0000-0000120E0000}"/>
    <cellStyle name="좋음 4" xfId="2538" xr:uid="{00000000-0005-0000-0000-0000130E0000}"/>
    <cellStyle name="좋음 5" xfId="2539" xr:uid="{00000000-0005-0000-0000-0000140E0000}"/>
    <cellStyle name="좋음 6" xfId="2540" xr:uid="{00000000-0005-0000-0000-0000150E0000}"/>
    <cellStyle name="좋음 7" xfId="2541" xr:uid="{00000000-0005-0000-0000-0000160E0000}"/>
    <cellStyle name="좋음 8" xfId="2542" xr:uid="{00000000-0005-0000-0000-0000170E0000}"/>
    <cellStyle name="좋음 9" xfId="2543" xr:uid="{00000000-0005-0000-0000-0000180E0000}"/>
    <cellStyle name="즓㉤㿙㑩贚ꍆ㿡㑩贚ꍆ㿑" xfId="3528" xr:uid="{00000000-0005-0000-0000-0000190E0000}"/>
    <cellStyle name="지정되지 않음" xfId="2544" xr:uid="{00000000-0005-0000-0000-00001A0E0000}"/>
    <cellStyle name="지하철정렬" xfId="2545" xr:uid="{00000000-0005-0000-0000-00001B0E0000}"/>
    <cellStyle name="钎霖_惫寇bal" xfId="3819" xr:uid="{00000000-0005-0000-0000-00001C0E0000}"/>
    <cellStyle name="千分位[0]_GARMENT STEP FORM HK" xfId="3820" xr:uid="{00000000-0005-0000-0000-00001D0E0000}"/>
    <cellStyle name="千分位_GARMENT STEP FORM HK" xfId="3821" xr:uid="{00000000-0005-0000-0000-00001E0E0000}"/>
    <cellStyle name="출력 10" xfId="2546" xr:uid="{00000000-0005-0000-0000-00001F0E0000}"/>
    <cellStyle name="출력 11" xfId="2547" xr:uid="{00000000-0005-0000-0000-0000200E0000}"/>
    <cellStyle name="출력 12" xfId="2548" xr:uid="{00000000-0005-0000-0000-0000210E0000}"/>
    <cellStyle name="출력 13" xfId="2549" xr:uid="{00000000-0005-0000-0000-0000220E0000}"/>
    <cellStyle name="출력 14" xfId="2550" xr:uid="{00000000-0005-0000-0000-0000230E0000}"/>
    <cellStyle name="출력 15" xfId="2551" xr:uid="{00000000-0005-0000-0000-0000240E0000}"/>
    <cellStyle name="출력 16" xfId="2552" xr:uid="{00000000-0005-0000-0000-0000250E0000}"/>
    <cellStyle name="출력 2" xfId="2553" xr:uid="{00000000-0005-0000-0000-0000260E0000}"/>
    <cellStyle name="출력 3" xfId="2554" xr:uid="{00000000-0005-0000-0000-0000270E0000}"/>
    <cellStyle name="출력 4" xfId="2555" xr:uid="{00000000-0005-0000-0000-0000280E0000}"/>
    <cellStyle name="출력 5" xfId="2556" xr:uid="{00000000-0005-0000-0000-0000290E0000}"/>
    <cellStyle name="출력 6" xfId="2557" xr:uid="{00000000-0005-0000-0000-00002A0E0000}"/>
    <cellStyle name="출력 7" xfId="2558" xr:uid="{00000000-0005-0000-0000-00002B0E0000}"/>
    <cellStyle name="출력 8" xfId="2559" xr:uid="{00000000-0005-0000-0000-00002C0E0000}"/>
    <cellStyle name="출력 9" xfId="2560" xr:uid="{00000000-0005-0000-0000-00002D0E0000}"/>
    <cellStyle name="콤" xfId="3529" xr:uid="{00000000-0005-0000-0000-00002E0E0000}"/>
    <cellStyle name="콤냡?&lt;_x000f_$??: `1_1" xfId="3822" xr:uid="{00000000-0005-0000-0000-00002F0E0000}"/>
    <cellStyle name="콤마 [" xfId="3530" xr:uid="{00000000-0005-0000-0000-0000300E0000}"/>
    <cellStyle name="콤마 [0]" xfId="2561" xr:uid="{00000000-0005-0000-0000-0000310E0000}"/>
    <cellStyle name="콤마 [0]기기자재비" xfId="2562" xr:uid="{00000000-0005-0000-0000-0000320E0000}"/>
    <cellStyle name="콤마 [2]" xfId="2563" xr:uid="{00000000-0005-0000-0000-0000330E0000}"/>
    <cellStyle name="콤마 [2] 2" xfId="2564" xr:uid="{00000000-0005-0000-0000-0000340E0000}"/>
    <cellStyle name="콤마 [2] 3" xfId="2565" xr:uid="{00000000-0005-0000-0000-0000350E0000}"/>
    <cellStyle name="콤마 [2] 4" xfId="2566" xr:uid="{00000000-0005-0000-0000-0000360E0000}"/>
    <cellStyle name="콤마 [2]_121107_무역센터지점 이전 공사 원가계산서" xfId="2567" xr:uid="{00000000-0005-0000-0000-0000370E0000}"/>
    <cellStyle name="콤마 1" xfId="2568" xr:uid="{00000000-0005-0000-0000-0000380E0000}"/>
    <cellStyle name="콤마[ ]" xfId="2569" xr:uid="{00000000-0005-0000-0000-0000390E0000}"/>
    <cellStyle name="콤마[*]" xfId="2570" xr:uid="{00000000-0005-0000-0000-00003A0E0000}"/>
    <cellStyle name="콤마[,]" xfId="2571" xr:uid="{00000000-0005-0000-0000-00003B0E0000}"/>
    <cellStyle name="콤마[.]" xfId="2572" xr:uid="{00000000-0005-0000-0000-00003C0E0000}"/>
    <cellStyle name="콤마[0]" xfId="2573" xr:uid="{00000000-0005-0000-0000-00003D0E0000}"/>
    <cellStyle name="콤마[0] 2" xfId="3531" xr:uid="{00000000-0005-0000-0000-00003E0E0000}"/>
    <cellStyle name="콤마[0]_산업)호계내부장식계약내역서실행(홍성호)" xfId="3532" xr:uid="{00000000-0005-0000-0000-00003F0E0000}"/>
    <cellStyle name="콤마_  종  합  " xfId="2574" xr:uid="{00000000-0005-0000-0000-0000400E0000}"/>
    <cellStyle name="통" xfId="3533" xr:uid="{00000000-0005-0000-0000-0000410E0000}"/>
    <cellStyle name="통화 [" xfId="3534" xr:uid="{00000000-0005-0000-0000-0000420E0000}"/>
    <cellStyle name="通貨 [0.00]_Hitachi M Report 0527 Fax Cover" xfId="3823" xr:uid="{00000000-0005-0000-0000-0000430E0000}"/>
    <cellStyle name="통화 [0] 2" xfId="2575" xr:uid="{00000000-0005-0000-0000-0000440E0000}"/>
    <cellStyle name="통화 [0] 3" xfId="2576" xr:uid="{00000000-0005-0000-0000-0000450E0000}"/>
    <cellStyle name="通貨_Hitachi M Report 0527 Fax Cover" xfId="3824" xr:uid="{00000000-0005-0000-0000-0000460E0000}"/>
    <cellStyle name="퍼센트" xfId="2577" xr:uid="{00000000-0005-0000-0000-0000470E0000}"/>
    <cellStyle name="퍼센트 2" xfId="2578" xr:uid="{00000000-0005-0000-0000-0000480E0000}"/>
    <cellStyle name="퍼센트 3" xfId="2579" xr:uid="{00000000-0005-0000-0000-0000490E0000}"/>
    <cellStyle name="퍼센트 4" xfId="2580" xr:uid="{00000000-0005-0000-0000-00004A0E0000}"/>
    <cellStyle name="퍼센트_121107_무역센터지점 이전 공사 원가계산서" xfId="2581" xr:uid="{00000000-0005-0000-0000-00004B0E0000}"/>
    <cellStyle name="표" xfId="3535" xr:uid="{00000000-0005-0000-0000-00004C0E0000}"/>
    <cellStyle name="표(가는선,가운데,중앙)" xfId="2582" xr:uid="{00000000-0005-0000-0000-00004D0E0000}"/>
    <cellStyle name="표(가는선,왼쪽,중앙)" xfId="2583" xr:uid="{00000000-0005-0000-0000-00004E0E0000}"/>
    <cellStyle name="표(세로쓰기)" xfId="2584" xr:uid="{00000000-0005-0000-0000-00004F0E0000}"/>
    <cellStyle name="표준" xfId="0" builtinId="0"/>
    <cellStyle name="표준 10" xfId="2585" xr:uid="{00000000-0005-0000-0000-0000510E0000}"/>
    <cellStyle name="표준 10 10" xfId="3536" xr:uid="{00000000-0005-0000-0000-0000520E0000}"/>
    <cellStyle name="표준 10 11" xfId="3537" xr:uid="{00000000-0005-0000-0000-0000530E0000}"/>
    <cellStyle name="표준 10 2" xfId="2586" xr:uid="{00000000-0005-0000-0000-0000540E0000}"/>
    <cellStyle name="표준 10 3" xfId="3538" xr:uid="{00000000-0005-0000-0000-0000550E0000}"/>
    <cellStyle name="표준 10 4" xfId="3539" xr:uid="{00000000-0005-0000-0000-0000560E0000}"/>
    <cellStyle name="표준 10 5" xfId="3540" xr:uid="{00000000-0005-0000-0000-0000570E0000}"/>
    <cellStyle name="표준 10 6" xfId="3541" xr:uid="{00000000-0005-0000-0000-0000580E0000}"/>
    <cellStyle name="표준 10 7" xfId="3542" xr:uid="{00000000-0005-0000-0000-0000590E0000}"/>
    <cellStyle name="표준 10 8" xfId="3543" xr:uid="{00000000-0005-0000-0000-00005A0E0000}"/>
    <cellStyle name="표준 10 9" xfId="3544" xr:uid="{00000000-0005-0000-0000-00005B0E0000}"/>
    <cellStyle name="표준 10_광명소하지점 신설공사(건축)-정승호" xfId="3545" xr:uid="{00000000-0005-0000-0000-00005C0E0000}"/>
    <cellStyle name="표준 11" xfId="2587" xr:uid="{00000000-0005-0000-0000-00005D0E0000}"/>
    <cellStyle name="표준 11 2" xfId="3829" xr:uid="{B608F138-35DF-4ADA-A2AB-76F962C697E7}"/>
    <cellStyle name="표준 12" xfId="2588" xr:uid="{00000000-0005-0000-0000-00005E0E0000}"/>
    <cellStyle name="표준 12 2" xfId="3546" xr:uid="{00000000-0005-0000-0000-00005F0E0000}"/>
    <cellStyle name="표준 12_광명소하지점 신설공사(건축)-정승호" xfId="3547" xr:uid="{00000000-0005-0000-0000-0000600E0000}"/>
    <cellStyle name="표준 13" xfId="2589" xr:uid="{00000000-0005-0000-0000-0000610E0000}"/>
    <cellStyle name="표준 14" xfId="2590" xr:uid="{00000000-0005-0000-0000-0000620E0000}"/>
    <cellStyle name="표준 15" xfId="2591" xr:uid="{00000000-0005-0000-0000-0000630E0000}"/>
    <cellStyle name="표준 16" xfId="2592" xr:uid="{00000000-0005-0000-0000-0000640E0000}"/>
    <cellStyle name="표준 17" xfId="2593" xr:uid="{00000000-0005-0000-0000-0000650E0000}"/>
    <cellStyle name="표준 18" xfId="2594" xr:uid="{00000000-0005-0000-0000-0000660E0000}"/>
    <cellStyle name="표준 19" xfId="2595" xr:uid="{00000000-0005-0000-0000-0000670E0000}"/>
    <cellStyle name="표준 2" xfId="10" xr:uid="{00000000-0005-0000-0000-0000680E0000}"/>
    <cellStyle name="표준 2 2" xfId="2596" xr:uid="{00000000-0005-0000-0000-0000690E0000}"/>
    <cellStyle name="표준 2 3" xfId="2597" xr:uid="{00000000-0005-0000-0000-00006A0E0000}"/>
    <cellStyle name="표준 2 4" xfId="3626" xr:uid="{00000000-0005-0000-0000-00006B0E0000}"/>
    <cellStyle name="표준 2_05.표준화_DD_150_공종코드(토목)상세화_v1.2_100202" xfId="2598" xr:uid="{00000000-0005-0000-0000-00006C0E0000}"/>
    <cellStyle name="표준 20" xfId="2599" xr:uid="{00000000-0005-0000-0000-00006D0E0000}"/>
    <cellStyle name="표준 21" xfId="2600" xr:uid="{00000000-0005-0000-0000-00006E0E0000}"/>
    <cellStyle name="표준 21 2" xfId="2601" xr:uid="{00000000-0005-0000-0000-00006F0E0000}"/>
    <cellStyle name="표준 22" xfId="2602" xr:uid="{00000000-0005-0000-0000-0000700E0000}"/>
    <cellStyle name="표준 23" xfId="2603" xr:uid="{00000000-0005-0000-0000-0000710E0000}"/>
    <cellStyle name="표준 24" xfId="3625" xr:uid="{00000000-0005-0000-0000-0000720E0000}"/>
    <cellStyle name="표준 25" xfId="3627" xr:uid="{00000000-0005-0000-0000-0000730E0000}"/>
    <cellStyle name="표준 26" xfId="3629" xr:uid="{00000000-0005-0000-0000-0000740E0000}"/>
    <cellStyle name="표준 27" xfId="3630" xr:uid="{00000000-0005-0000-0000-0000750E0000}"/>
    <cellStyle name="표준 28" xfId="3631" xr:uid="{00000000-0005-0000-0000-0000760E0000}"/>
    <cellStyle name="표준 29" xfId="3632" xr:uid="{00000000-0005-0000-0000-0000770E0000}"/>
    <cellStyle name="표준 3" xfId="2" xr:uid="{00000000-0005-0000-0000-0000780E0000}"/>
    <cellStyle name="표준 3 2" xfId="2604" xr:uid="{00000000-0005-0000-0000-0000790E0000}"/>
    <cellStyle name="표준 3 3" xfId="5" xr:uid="{00000000-0005-0000-0000-00007A0E0000}"/>
    <cellStyle name="표준 3_내역서" xfId="2605" xr:uid="{00000000-0005-0000-0000-00007B0E0000}"/>
    <cellStyle name="표준 30" xfId="3633" xr:uid="{00000000-0005-0000-0000-00007C0E0000}"/>
    <cellStyle name="표준 31" xfId="3634" xr:uid="{00000000-0005-0000-0000-00007D0E0000}"/>
    <cellStyle name="표준 32" xfId="3635" xr:uid="{00000000-0005-0000-0000-00007E0E0000}"/>
    <cellStyle name="표준 33" xfId="3636" xr:uid="{00000000-0005-0000-0000-00007F0E0000}"/>
    <cellStyle name="표준 34" xfId="3637" xr:uid="{00000000-0005-0000-0000-0000800E0000}"/>
    <cellStyle name="표준 35" xfId="3638" xr:uid="{00000000-0005-0000-0000-0000810E0000}"/>
    <cellStyle name="표준 36" xfId="3639" xr:uid="{00000000-0005-0000-0000-0000820E0000}"/>
    <cellStyle name="표준 37" xfId="3640" xr:uid="{00000000-0005-0000-0000-0000830E0000}"/>
    <cellStyle name="표준 38" xfId="3641" xr:uid="{00000000-0005-0000-0000-0000840E0000}"/>
    <cellStyle name="표준 39" xfId="3642" xr:uid="{00000000-0005-0000-0000-0000850E0000}"/>
    <cellStyle name="표준 4" xfId="7" xr:uid="{00000000-0005-0000-0000-0000860E0000}"/>
    <cellStyle name="표준 4 10" xfId="3548" xr:uid="{00000000-0005-0000-0000-0000870E0000}"/>
    <cellStyle name="표준 4 11" xfId="3549" xr:uid="{00000000-0005-0000-0000-0000880E0000}"/>
    <cellStyle name="표준 4 2" xfId="3550" xr:uid="{00000000-0005-0000-0000-0000890E0000}"/>
    <cellStyle name="표준 4 3" xfId="2606" xr:uid="{00000000-0005-0000-0000-00008A0E0000}"/>
    <cellStyle name="표준 4 4" xfId="3551" xr:uid="{00000000-0005-0000-0000-00008B0E0000}"/>
    <cellStyle name="표준 4 5" xfId="3552" xr:uid="{00000000-0005-0000-0000-00008C0E0000}"/>
    <cellStyle name="표준 4 6" xfId="3553" xr:uid="{00000000-0005-0000-0000-00008D0E0000}"/>
    <cellStyle name="표준 4 7" xfId="3554" xr:uid="{00000000-0005-0000-0000-00008E0E0000}"/>
    <cellStyle name="표준 4 8" xfId="3555" xr:uid="{00000000-0005-0000-0000-00008F0E0000}"/>
    <cellStyle name="표준 4 9" xfId="3556" xr:uid="{00000000-0005-0000-0000-0000900E0000}"/>
    <cellStyle name="표준 4_광명소하지점 신설공사(건축)-정승호" xfId="3557" xr:uid="{00000000-0005-0000-0000-0000910E0000}"/>
    <cellStyle name="표준 40" xfId="3643" xr:uid="{00000000-0005-0000-0000-0000920E0000}"/>
    <cellStyle name="표준 41" xfId="3645" xr:uid="{00000000-0005-0000-0000-0000930E0000}"/>
    <cellStyle name="표준 42" xfId="3646" xr:uid="{00000000-0005-0000-0000-0000940E0000}"/>
    <cellStyle name="표준 43" xfId="3644" xr:uid="{00000000-0005-0000-0000-0000950E0000}"/>
    <cellStyle name="표준 44" xfId="3647" xr:uid="{00000000-0005-0000-0000-0000960E0000}"/>
    <cellStyle name="표준 45" xfId="3648" xr:uid="{00000000-0005-0000-0000-0000970E0000}"/>
    <cellStyle name="표준 46" xfId="3650" xr:uid="{00000000-0005-0000-0000-0000980E0000}"/>
    <cellStyle name="표준 47" xfId="3652" xr:uid="{00000000-0005-0000-0000-0000990E0000}"/>
    <cellStyle name="표준 5" xfId="3" xr:uid="{00000000-0005-0000-0000-00009A0E0000}"/>
    <cellStyle name="표준 5 10" xfId="3558" xr:uid="{00000000-0005-0000-0000-00009B0E0000}"/>
    <cellStyle name="표준 5 11" xfId="3559" xr:uid="{00000000-0005-0000-0000-00009C0E0000}"/>
    <cellStyle name="표준 5 2" xfId="3560" xr:uid="{00000000-0005-0000-0000-00009D0E0000}"/>
    <cellStyle name="표준 5 24" xfId="2607" xr:uid="{00000000-0005-0000-0000-00009E0E0000}"/>
    <cellStyle name="표준 5 3" xfId="3561" xr:uid="{00000000-0005-0000-0000-00009F0E0000}"/>
    <cellStyle name="표준 5 4" xfId="3562" xr:uid="{00000000-0005-0000-0000-0000A00E0000}"/>
    <cellStyle name="표준 5 5" xfId="3563" xr:uid="{00000000-0005-0000-0000-0000A10E0000}"/>
    <cellStyle name="표준 5 6" xfId="3564" xr:uid="{00000000-0005-0000-0000-0000A20E0000}"/>
    <cellStyle name="표준 5 7" xfId="3565" xr:uid="{00000000-0005-0000-0000-0000A30E0000}"/>
    <cellStyle name="표준 5 8" xfId="3566" xr:uid="{00000000-0005-0000-0000-0000A40E0000}"/>
    <cellStyle name="표준 5 9" xfId="3567" xr:uid="{00000000-0005-0000-0000-0000A50E0000}"/>
    <cellStyle name="표준 5_광명소하지점 신설공사(건축)-정승호" xfId="3568" xr:uid="{00000000-0005-0000-0000-0000A60E0000}"/>
    <cellStyle name="표준 6" xfId="1" xr:uid="{00000000-0005-0000-0000-0000A70E0000}"/>
    <cellStyle name="표준 6 10" xfId="3569" xr:uid="{00000000-0005-0000-0000-0000A80E0000}"/>
    <cellStyle name="표준 6 11" xfId="3570" xr:uid="{00000000-0005-0000-0000-0000A90E0000}"/>
    <cellStyle name="표준 6 2" xfId="3571" xr:uid="{00000000-0005-0000-0000-0000AA0E0000}"/>
    <cellStyle name="표준 6 3" xfId="3572" xr:uid="{00000000-0005-0000-0000-0000AB0E0000}"/>
    <cellStyle name="표준 6 4" xfId="3573" xr:uid="{00000000-0005-0000-0000-0000AC0E0000}"/>
    <cellStyle name="표준 6 5" xfId="3574" xr:uid="{00000000-0005-0000-0000-0000AD0E0000}"/>
    <cellStyle name="표준 6 6" xfId="3575" xr:uid="{00000000-0005-0000-0000-0000AE0E0000}"/>
    <cellStyle name="표준 6 7" xfId="3576" xr:uid="{00000000-0005-0000-0000-0000AF0E0000}"/>
    <cellStyle name="표준 6 8" xfId="3577" xr:uid="{00000000-0005-0000-0000-0000B00E0000}"/>
    <cellStyle name="표준 6 9" xfId="3578" xr:uid="{00000000-0005-0000-0000-0000B10E0000}"/>
    <cellStyle name="표준 6_광명소하지점 신설공사(건축)-정승호" xfId="3579" xr:uid="{00000000-0005-0000-0000-0000B20E0000}"/>
    <cellStyle name="표준 7" xfId="2608" xr:uid="{00000000-0005-0000-0000-0000B30E0000}"/>
    <cellStyle name="표준 7 10" xfId="3580" xr:uid="{00000000-0005-0000-0000-0000B40E0000}"/>
    <cellStyle name="표준 7 11" xfId="3581" xr:uid="{00000000-0005-0000-0000-0000B50E0000}"/>
    <cellStyle name="표준 7 12" xfId="3582" xr:uid="{00000000-0005-0000-0000-0000B60E0000}"/>
    <cellStyle name="표준 7 13" xfId="3583" xr:uid="{00000000-0005-0000-0000-0000B70E0000}"/>
    <cellStyle name="표준 7 14" xfId="3584" xr:uid="{00000000-0005-0000-0000-0000B80E0000}"/>
    <cellStyle name="표준 7 15" xfId="3585" xr:uid="{00000000-0005-0000-0000-0000B90E0000}"/>
    <cellStyle name="표준 7 16" xfId="3586" xr:uid="{00000000-0005-0000-0000-0000BA0E0000}"/>
    <cellStyle name="표준 7 17" xfId="3587" xr:uid="{00000000-0005-0000-0000-0000BB0E0000}"/>
    <cellStyle name="표준 7 18" xfId="3588" xr:uid="{00000000-0005-0000-0000-0000BC0E0000}"/>
    <cellStyle name="표준 7 19" xfId="3589" xr:uid="{00000000-0005-0000-0000-0000BD0E0000}"/>
    <cellStyle name="표준 7 2" xfId="3590" xr:uid="{00000000-0005-0000-0000-0000BE0E0000}"/>
    <cellStyle name="표준 7 20" xfId="3591" xr:uid="{00000000-0005-0000-0000-0000BF0E0000}"/>
    <cellStyle name="표준 7 21" xfId="3592" xr:uid="{00000000-0005-0000-0000-0000C00E0000}"/>
    <cellStyle name="표준 7 3" xfId="3593" xr:uid="{00000000-0005-0000-0000-0000C10E0000}"/>
    <cellStyle name="표준 7 4" xfId="3594" xr:uid="{00000000-0005-0000-0000-0000C20E0000}"/>
    <cellStyle name="표준 7 5" xfId="3595" xr:uid="{00000000-0005-0000-0000-0000C30E0000}"/>
    <cellStyle name="표준 7 6" xfId="3596" xr:uid="{00000000-0005-0000-0000-0000C40E0000}"/>
    <cellStyle name="표준 7 7" xfId="3597" xr:uid="{00000000-0005-0000-0000-0000C50E0000}"/>
    <cellStyle name="표준 7 8" xfId="3598" xr:uid="{00000000-0005-0000-0000-0000C60E0000}"/>
    <cellStyle name="표준 7 9" xfId="3599" xr:uid="{00000000-0005-0000-0000-0000C70E0000}"/>
    <cellStyle name="표준 7_광명소하지점 신설공사(건축)-정승호" xfId="3600" xr:uid="{00000000-0005-0000-0000-0000C80E0000}"/>
    <cellStyle name="표준 8" xfId="2609" xr:uid="{00000000-0005-0000-0000-0000C90E0000}"/>
    <cellStyle name="표준 8 10" xfId="3601" xr:uid="{00000000-0005-0000-0000-0000CA0E0000}"/>
    <cellStyle name="표준 8 2" xfId="3602" xr:uid="{00000000-0005-0000-0000-0000CB0E0000}"/>
    <cellStyle name="표준 8 3" xfId="3603" xr:uid="{00000000-0005-0000-0000-0000CC0E0000}"/>
    <cellStyle name="표준 8 4" xfId="3604" xr:uid="{00000000-0005-0000-0000-0000CD0E0000}"/>
    <cellStyle name="표준 8 5" xfId="3605" xr:uid="{00000000-0005-0000-0000-0000CE0E0000}"/>
    <cellStyle name="표준 8 6" xfId="3606" xr:uid="{00000000-0005-0000-0000-0000CF0E0000}"/>
    <cellStyle name="표준 8 7" xfId="3607" xr:uid="{00000000-0005-0000-0000-0000D00E0000}"/>
    <cellStyle name="표준 8 8" xfId="3608" xr:uid="{00000000-0005-0000-0000-0000D10E0000}"/>
    <cellStyle name="표준 8 9" xfId="3609" xr:uid="{00000000-0005-0000-0000-0000D20E0000}"/>
    <cellStyle name="표준 8_광명소하지점 신설공사(건축)-정승호" xfId="3610" xr:uid="{00000000-0005-0000-0000-0000D30E0000}"/>
    <cellStyle name="표준 9" xfId="2610" xr:uid="{00000000-0005-0000-0000-0000D40E0000}"/>
    <cellStyle name="표준 9 10" xfId="3611" xr:uid="{00000000-0005-0000-0000-0000D50E0000}"/>
    <cellStyle name="표준 9 11" xfId="3612" xr:uid="{00000000-0005-0000-0000-0000D60E0000}"/>
    <cellStyle name="표준 9 2" xfId="3613" xr:uid="{00000000-0005-0000-0000-0000D70E0000}"/>
    <cellStyle name="표준 9 3" xfId="3614" xr:uid="{00000000-0005-0000-0000-0000D80E0000}"/>
    <cellStyle name="표준 9 4" xfId="3615" xr:uid="{00000000-0005-0000-0000-0000D90E0000}"/>
    <cellStyle name="표준 9 5" xfId="3616" xr:uid="{00000000-0005-0000-0000-0000DA0E0000}"/>
    <cellStyle name="표준 9 6" xfId="3617" xr:uid="{00000000-0005-0000-0000-0000DB0E0000}"/>
    <cellStyle name="표준 9 7" xfId="3618" xr:uid="{00000000-0005-0000-0000-0000DC0E0000}"/>
    <cellStyle name="표준 9 8" xfId="3619" xr:uid="{00000000-0005-0000-0000-0000DD0E0000}"/>
    <cellStyle name="표준 9 9" xfId="3620" xr:uid="{00000000-0005-0000-0000-0000DE0E0000}"/>
    <cellStyle name="표준 9_광명소하지점 신설공사(건축)-정승호" xfId="3621" xr:uid="{00000000-0005-0000-0000-0000DF0E0000}"/>
    <cellStyle name="標準_ ｹ-ﾌﾞﾙ物量(B)" xfId="2611" xr:uid="{00000000-0005-0000-0000-0000E00E0000}"/>
    <cellStyle name="표준_080213 삼성증권 청담지점(dawon-rev.1)" xfId="3830" xr:uid="{13AE6FA7-B353-448C-AA4C-AFD01B8D47A0}"/>
    <cellStyle name="표준_견적서(김해삼계)_견적서" xfId="3628" xr:uid="{00000000-0005-0000-0000-0000E10E0000}"/>
    <cellStyle name="표준_삼성투자신탁대구" xfId="3833" xr:uid="{F4DD715F-84B4-4212-B0DE-EFE6AB7A29F2}"/>
    <cellStyle name="표준1" xfId="2612" xr:uid="{00000000-0005-0000-0000-0000E20E0000}"/>
    <cellStyle name="표준2" xfId="3622" xr:uid="{00000000-0005-0000-0000-0000E30E0000}"/>
    <cellStyle name="표쥰" xfId="2613" xr:uid="{00000000-0005-0000-0000-0000E40E0000}"/>
    <cellStyle name="하이퍼링크 2" xfId="2614" xr:uid="{00000000-0005-0000-0000-0000E50E0000}"/>
    <cellStyle name="하이퍼링크 3" xfId="2615" xr:uid="{00000000-0005-0000-0000-0000E60E0000}"/>
    <cellStyle name="하이퍼링크 4" xfId="3651" xr:uid="{00000000-0005-0000-0000-0000E70E0000}"/>
    <cellStyle name="합산" xfId="2616" xr:uid="{00000000-0005-0000-0000-0000E80E0000}"/>
    <cellStyle name="합산 2" xfId="3623" xr:uid="{00000000-0005-0000-0000-0000E90E0000}"/>
    <cellStyle name="桁区切り [0.00]_Hitachi M Report 0527 Fax Cover" xfId="3825" xr:uid="{00000000-0005-0000-0000-0000EA0E0000}"/>
    <cellStyle name="桁区切り_Hitachi M Report 0527 Fax Cover" xfId="3826" xr:uid="{00000000-0005-0000-0000-0000EB0E0000}"/>
    <cellStyle name="貨幣 [0]_GARMENT STEP FORM HK" xfId="3827" xr:uid="{00000000-0005-0000-0000-0000EC0E0000}"/>
    <cellStyle name="貨幣_GARMENT STEP FORM HK" xfId="3828" xr:uid="{00000000-0005-0000-0000-0000ED0E0000}"/>
    <cellStyle name="화폐기호" xfId="2617" xr:uid="{00000000-0005-0000-0000-0000EE0E0000}"/>
    <cellStyle name="화폐기호 2" xfId="2618" xr:uid="{00000000-0005-0000-0000-0000EF0E0000}"/>
    <cellStyle name="화폐기호 3" xfId="2619" xr:uid="{00000000-0005-0000-0000-0000F00E0000}"/>
    <cellStyle name="화폐기호 4" xfId="2620" xr:uid="{00000000-0005-0000-0000-0000F10E0000}"/>
    <cellStyle name="화폐기호_121107_무역센터지점 이전 공사 원가계산서" xfId="2621" xr:uid="{00000000-0005-0000-0000-0000F20E0000}"/>
    <cellStyle name="화폐기호0" xfId="2622" xr:uid="{00000000-0005-0000-0000-0000F30E0000}"/>
    <cellStyle name="화폐기호0 2" xfId="3624" xr:uid="{00000000-0005-0000-0000-0000F40E0000}"/>
  </cellStyles>
  <dxfs count="1">
    <dxf>
      <numFmt numFmtId="292" formatCode="0_ ;[Red]\-0\ "/>
    </dxf>
  </dxfs>
  <tableStyles count="0" defaultTableStyle="TableStyleMedium9" defaultPivotStyle="PivotStyleLight16"/>
  <colors>
    <mruColors>
      <color rgb="FFFFFF99"/>
      <color rgb="FF66FF33"/>
      <color rgb="FFFFCC99"/>
      <color rgb="FFFFFFFF"/>
      <color rgb="FFFF6600"/>
      <color rgb="FFFF6699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6" Type="http://schemas.openxmlformats.org/officeDocument/2006/relationships/externalLink" Target="externalLinks/externalLink13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102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56.xml"/><Relationship Id="rId103" Type="http://schemas.openxmlformats.org/officeDocument/2006/relationships/styles" Target="styles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6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0.101.199\wfg%20mis%20&#52968;&#49444;&#54021;\LFC\LF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-form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221;&#52272;&#52397;\work-for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148;&#52629;\SE6380\TOP1\MISS_&#49688;\ORIGINAL\&#49688;_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46041;&#54840;\&#44053;&#46041;&#54840;\MSOFFICE\EXCEL\EXAMPLES\TEST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MART2\SEP-97\ADDITIO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2380;&#49688;\MY%20DOCUMENTS\1&#44204;&#51201;&#44288;&#47532;\2&#44288;&#44277;&#49324;\&#49569;&#54028;\&#45824;&#51204;&#50864;&#542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MSOffice\99file\&#49436;&#50872;&#49884;&#49888;&#54840;-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&#51076;&#49884;&#54028;&#51068;\&#45347;&#50612;&#51452;&#49464;&#50836;\&#49436;&#50872;&#49884;&#49888;&#5484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49437;&#51312;\2006&#45380;&#48372;&#44256;&#49436;\1766\1790\179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WINDOWS\Application%20Data\Microsoft\Templates\2000&#44221;&#51452;EXPO\7&#50900;file\&#46020;&#47196;&#44277;&#49324;\&#49436;&#50872;&#49884;CCTV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Documents%20and%20Settings\KDB\Application%20Data\Microsoft\Excel\&#48152;&#54252;&#51648;&#51216;%20&#48512;&#48516;&#54872;&#44221;&#44060;&#49440;&#44277;&#49324;0914(&#44592;&#44228;&#49444;&#48708;)%20(version%20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0;&#54868;\C\&#51089;&#50629;\xls\&#44053;&#48513;%20&#44032;&#47196;\&#53945;&#49353;&#51080;&#45716;%20&#45433;&#54868;&#44144;&#47532;%20&#51312;&#49457;&#44277;&#49324;(2&#50900;%2010&#51068;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&#51076;&#49884;&#54028;&#51068;\KNK\2001&#45380;\&#52572;&#47928;&#44592;%20&#44284;&#51109;\0002&#46020;&#44277;&#51312;&#47749;&#53457;(knk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2\Kong\office%20&#50577;&#49885;\I&#19968;&#33324;&#2760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&#51076;&#49884;&#54028;&#51068;\KNK\2001&#45380;\&#52572;&#47928;&#44592;%20&#44284;&#51109;\work-form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46041;&#54840;\&#44053;&#46041;&#54840;\data\XLS\dongaest\MSOFFICE\EXCEL\EXAMPLES\CUSTOMER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&#51076;&#49884;&#54028;&#51068;\KNK\file\0002&#46020;&#44277;&#51312;&#47749;&#53457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EXCEL\XLS\XL_DATA\&#44204;&#51201;\&#50629;&#52404;\HIT\&#50500;&#49328;&#44277;&#51109;\&#50500;&#49328;&#51032;&#51204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work-form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51221;&#53685;&#48512;&#51068;&#50948;&#45824;&#44032;&#54364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2\Kong\&#50557;&#49688;&#46041;CAFE\WINDOWS\9605G\DS-LOA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s.woorifg.com/WINNT/Temp/Client/&#50864;&#47532;&#44552;&#50997;&#51648;&#51452;(&#51452;)/03&#54620;&#48731;&#50672;&#44208;%20Project/reporting%20package/Reporting_Package-&#44397;&#45236;/Reporting_Package-&#44397;&#45236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Documents%20and%20Settings\Administrator\My%20Documents\&#48155;&#51008;%20&#54028;&#51068;\&#51068;&#44424;&#45768;&#44732;\&#51068;&#44428;&#47928;&#49436;\&#44221;&#44592;&#50724;&#49328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0.101.199\wfg%20mis%20&#52968;&#49444;&#54021;\SMART2\SEP-97\ADDITION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2001&#45380;\&#49884;&#47549;&#46020;&#49436;&#44288;&#44053;&#45817;\TOT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Program%20Files\AutoCAD%20R14\&#49892;&#49884;\&#49569;&#46972;&#52488;&#46321;&#54617;&#44368;\&#45236;&#50669;&#49436;\&#49569;&#46972;&#52488;&#51473;&#54617;&#44368;(final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BAKUP\OLD-E\1760\1766\1766-1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064;&#51116;\&#44277;&#50976;%20&#47928;&#49436;\&#50504;&#49457;&#47582;&#52644;\&#50504;&#49457;&#49436;&#47448;\&#50504;&#49457;&#47784;&#54805;(&#52572;&#51333;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44221;&#50689;&#44277;&#49884;\97&#45380;&#46020;\&#44208;&#49328;&#45824;&#52293;\&#49892;&#53468;9503.XLW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9688;\&#44608;&#48124;&#49688;E\SE0-DWG\&#52404;&#50977;\XLS\ALL-XLS\ULSAN\PRIC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&#51076;&#49884;&#54028;&#51068;\KNK\file\&#49436;&#50872;&#49884;CCTV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FC\LFC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microsoft.com/office/2006/relationships/xlExternalLinkPath/xlPathMissing" Target="I&#19968;&#33324;&#27604;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JY\1&#49892;&#44277;&#50976;\&#44221;&#52272;&#52397;\OFFICE%20&#50577;&#49885;\J&#30452;&#26448;4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work-form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OFFICE%20&#50577;&#49885;\I&#19968;&#33324;&#27604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backup1\2001&#45380;\&#49888;&#50900;&#52397;&#49548;&#45380;&#47928;&#54868;&#49468;&#53552;\&#45236;&#50669;&#49436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12;&#50896;\D\&#51089;&#50629;\&#44284;&#52380;&#46020;&#49436;&#44288;\2-&#45236;&#50669;&#45796;&#49884;\&#45796;&#49884;&#50696;&#49328;&#45236;&#50669;&#49436;(&#50577;&#49885;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Program%20Files\AutoCAD%20R14\&#49892;&#49884;\&#49569;&#46972;&#52488;&#46321;&#54617;&#44368;\&#45236;&#50669;&#49436;\&#49569;&#46972;&#52488;&#51473;&#54617;&#44368;(final)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ATA\Kong\&#12616;\&#51312;&#49464;&#48149;&#47932;&#44288;\&#44228;&#50557;&#45236;&#50669;\&#44277;&#5097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4788;&#50864;\&#50896;&#44032;&#44228;&#49328;\My%20Documents\&#50896;&#44032;&#44228;&#49328;\&#50896;&#44032;&#44228;&#49328;\Book4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arth/dominoup/mail/&#50808;&#51452;&#48156;&#51452;&#48516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228;&#50577;&#44396;&#52397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Documents%20and%20Settings\Administrator\My%20Documents\&#48155;&#51008;%20&#54028;&#51068;\&#51068;&#44424;&#45768;&#44732;\&#51068;&#44428;&#47928;&#49436;\&#44256;&#47140;&#44060;&#48156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12;&#50896;\D\&#51089;&#50629;\&#44284;&#52380;&#46020;&#49436;&#44288;\2-&#45236;&#50669;&#45796;&#49884;\&#44284;&#52380;&#49884;&#47549;&#46020;&#49436;&#44288;-1\&#50696;&#49328;&#45236;&#50669;&#49436;(LG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&#49688;&#54788;&#51089;&#50629;\2001&#45380;\6&#50900;FILE\&#50529;&#49472;\0106&#53664;&#50577;&#44060;&#47049;&#51228;(&#48177;&#44305;)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&#49436;&#50872;&#49884;&#49888;&#5484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&#51076;&#49884;&#54028;&#51068;\KNK\2002&#45380;\&#50896;&#44032;&#44228;&#49328;\&#47560;&#54252;&#44221;&#52272;&#49436;\&#48372;&#46972;&#47588;&#48337;&#50896;\work-form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JY\1&#49892;&#44277;&#50976;\&#44221;&#52272;&#52397;\work-form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824;&#54868;&#50669;&#49888;&#49444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J&#30452;&#26448;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2\Kong\&#50557;&#49688;&#46041;CAFE\DWG\ILOT-MI\SUNGNAM\TAL\SUNGNAM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N&#36035;&#63963;-&#3288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&#51076;&#49884;&#54028;&#51068;\KNK\2002&#45380;\&#50896;&#44032;&#44228;&#49328;\&#48372;&#46972;&#47588;&#48337;&#50896;\office%20&#50577;&#49885;\I&#19968;&#33324;&#27604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office-file\99file\&#44221;&#52272;&#52397;\OFFICE%20&#50577;&#49885;\J&#30452;&#26448;4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work-form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OFFICE%20&#50577;&#49885;\J&#30452;&#26448;4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AMOND\SharedDocs\WINDOWS\PERSONAL\&#45236;&#50669;&#49436;&#44592;&#48376;&#54268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Documents%20and%20Settings\Administrator\My%20Documents\&#48155;&#51008;%20&#54028;&#51068;\&#51068;&#44424;&#45768;&#44732;\&#51068;&#44428;&#47928;&#49436;\&#51060;&#52380;&#49884;&#52397;-&#46272;&#54256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OMI\2000&#45380;\&#47784;&#54805;&#51228;&#51089;&#49548;\2000&#45380;\&#49328;&#47548;&#48149;&#47932;&#44288;\KKK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-08\&#44277;&#50976;%20&#47928;&#49436;\Documents%20and%20Settings\All%20Users\Documents\2005%20project\&#48169;&#48176;&#48376;&#46041;&#51648;&#51216;-&#51228;&#45824;&#4719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2\Kong\&#50557;&#49688;&#46041;CAFE\DWG\ILOT-MI\YUNCH\PLOT\SD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&#51076;&#49884;&#54028;&#51068;\KNK\2002&#45380;\&#50896;&#44032;&#44228;&#49328;\&#47560;&#54252;&#44221;&#52272;&#49436;\&#48372;&#46972;&#47588;&#48337;&#50896;\OFFICE%20&#50577;&#49885;\J&#30452;&#26448;4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0002&#46020;&#44277;&#51312;&#47749;&#53457;(knk)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\&#50864;&#47532;&#44552;&#50997;&#51648;&#51452;(&#51452;)\03&#54620;&#48731;&#50672;&#44208;%20Project\reporting%20package\Reporting_Package-&#44397;&#45236;\Reporting_Package-&#44397;&#45236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N&#36035;&#63963;-&#32887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Documents%20and%20Settings\Administrator\My%20Documents\&#48155;&#51008;%20&#54028;&#51068;\&#51068;&#44424;&#45768;&#44732;\&#51068;&#44428;&#47928;&#49436;\&#49688;&#50896;&#48277;&#50896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Documents%20and%20Settings\Administrator\My%20Documents\&#48155;&#51008;%20&#54028;&#51068;\&#51068;&#44424;&#45768;&#44732;\&#51068;&#44428;&#47928;&#49436;\&#50896;&#51452;2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Documents%20and%20Settings\Administrator\My%20Documents\&#48155;&#51008;%20&#54028;&#51068;\&#51068;&#44424;&#45768;&#44732;\&#51068;&#44428;&#47928;&#49436;\&#50896;&#51452;&#54869;&#51064;2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344;&#47336;&#46980;&#46972;\&#48177;&#51068;&#44428;\My%20Documents\&#48177;&#51068;&#44428;\&#50896;&#51452;2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office-file\97file\&#47928;&#54868;&#49849;&#44053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OFFICE%20&#50577;&#49885;\N&#36035;&#63963;-&#3288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&#51076;&#49884;&#54028;&#51068;\KNK\file\&#49436;&#50872;&#49884;&#49888;&#54840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J\&#44032;&#51256;&#44032;&#49464;&#50836;\office%20&#50577;&#49885;\I&#19968;&#33324;&#27604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backup1\2001&#45380;\&#52397;&#51452;&#44284;&#54617;&#45824;&#54617;\&#49436;&#47448;\&#52397;&#51452;&#44284;&#54617;&#45824;&#54617;&#45236;&#50669;&#49436;(&#53440;&#44204;&#51201;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0868;&#50516;&#46041;\&#52992;&#51060;&#48660;-&#50577;&#49885;,&#51204;&#49569;&#50857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-jung\c\&#50977;&#44400;\&#50977;&#44400;&#44148;&#48324;&#49444;&#44228;&#49436;&#48731;&#48512;&#45824;&#51088;&#47308;\'00&#51648;&#55064;\11\&#44400;%20&#52992;&#51060;&#48660;&#48512;&#47928;%20&#51333;&#54633;\106\&#52992;&#51060;&#48660;-&#50577;&#49885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0868;&#50516;&#46041;\&#49324;&#48376;%20-%20&#51204;&#49569;&#54532;&#47196;&#44536;&#47016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JY\1&#49892;&#44277;&#50976;\office%20&#50577;&#49885;\I&#19968;&#33324;&#27604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USER\My%20Documents\NAME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Temp\&#44032;&#44201;&#48708;&#44368;-&#54805;&#49437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Y\&#44032;&#51256;&#44032;&#49492;&#50668;~\office%20&#50577;&#49885;\I&#19968;&#33324;&#27604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Documents%20and%20Settings\Administrator\My%20Documents\&#48155;&#51008;%20&#54028;&#51068;\&#51068;&#44424;&#45768;&#44732;\&#51068;&#44428;&#47928;&#49436;\&#50857;&#51064;&#49884;&#52397;-&#48149;&#48120;&#496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8337;\&#50500;&#47476;&#48148;&#51060;&#53944;\My%20Documents\&#50896;&#44032;&#44228;&#49328;\&#50896;&#44032;&#44228;&#49328;\Book4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Documents%20and%20Settings\Administrator\My%20Documents\&#48155;&#51008;%20&#54028;&#51068;\My%20Documents\&#44228;&#50577;&#44396;&#52397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&#51076;&#49884;&#54028;&#51068;\KNK\2001&#45380;\&#52572;&#47928;&#44592;%20&#44284;&#51109;\2000file\&#49436;&#49885;file\2000&#44221;&#51452;EXPO\7&#50900;file\&#46020;&#47196;&#44277;&#49324;\&#49436;&#50872;&#49884;CCTV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7344;&#47336;&#46980;&#46972;\&#48177;&#51068;&#44428;\My%20Documents\&#48177;&#51068;&#44428;\&#50612;&#54596;&#53588;&#47112;&#53092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JY\1&#49892;&#44277;&#50976;\work-form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032;&#51256;&#44032;&#49464;&#50836;\&#51076;&#49884;&#54028;&#51068;\KNK\2001&#45380;\&#52572;&#47928;&#44592;%20&#44284;&#51109;\MSOffice\99file\&#49436;&#50872;&#49884;&#49888;&#54840;-2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h\&#44277;&#50976;%20&#44536;&#47548;\&#51076;&#49884;&#54028;&#51068;\KNK\2002&#45380;\&#50896;&#44032;&#44228;&#49328;\&#47560;&#54252;&#44221;&#52272;&#49436;\&#48372;&#46972;&#47588;&#48337;&#50896;\office%20&#50577;&#49885;\I&#19968;&#33324;&#27604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SH\&#44032;&#51256;&#44032;&#49464;&#50836;\OFFICE%20&#50577;&#49885;\J&#30452;&#26448;4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49437;&#51312;\&#50896;&#44032;&#44228;&#49328;\My%20Documents\&#50896;&#44032;&#44228;&#49328;\&#50896;&#44032;&#44228;&#49328;\Book4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수정사항"/>
      <sheetName val="A000070(4)"/>
      <sheetName val="6-5회($)"/>
      <sheetName val="외화(Y)"/>
      <sheetName val="6-3회($)"/>
      <sheetName val="6-1회($)"/>
      <sheetName val="6-2회($)"/>
      <sheetName val="말잔"/>
      <sheetName val="09.담보평가"/>
      <sheetName val="Sheet2"/>
      <sheetName val="손익계산서"/>
      <sheetName val="대차대조표"/>
      <sheetName val="basic_info"/>
      <sheetName val="5월전산시산표L4"/>
      <sheetName val="목표세부명세"/>
      <sheetName val="#REF"/>
      <sheetName val="기초자료"/>
      <sheetName val="분당임차변경"/>
      <sheetName val="LFC"/>
      <sheetName val="시작"/>
      <sheetName val="기준봉급표"/>
      <sheetName val="국고회사스프레드"/>
      <sheetName val="YHCODE"/>
      <sheetName val="Variables"/>
      <sheetName val="그룹표준CoA"/>
      <sheetName val="SPC재무제표"/>
      <sheetName val="연결범위변동"/>
      <sheetName val="방법론"/>
      <sheetName val="금호트러스트제일차"/>
      <sheetName val="리얼디더블유제이차"/>
      <sheetName val="비더블유엘제일차"/>
      <sheetName val="아시아나사이공"/>
      <sheetName val="아이비글로벌제일차"/>
      <sheetName val="안동라자제일차"/>
      <sheetName val="우리아이비글로벌본드"/>
      <sheetName val="칸서스제팔차"/>
      <sheetName val="캠코밸류리크리에이션제일차유동화전문"/>
      <sheetName val="에르메스에스티엑스"/>
      <sheetName val="우리풍산유한회사"/>
      <sheetName val="평택오션샌드유한회사"/>
      <sheetName val="시산표"/>
      <sheetName val="11월누계팀별"/>
      <sheetName val="12월팀별"/>
      <sheetName val="당월"/>
      <sheetName val="당월누계"/>
      <sheetName val="3.판관비명세서"/>
      <sheetName val="0814_5만이하"/>
      <sheetName val="S영업외손익(연결)"/>
      <sheetName val="????"/>
      <sheetName val="연체대출"/>
      <sheetName val="Sheet1"/>
      <sheetName val="IS(금상)"/>
      <sheetName val="7 (2)"/>
      <sheetName val="연결76의26"/>
      <sheetName val="일수"/>
      <sheetName val="울산"/>
      <sheetName val="영업일수"/>
      <sheetName val="Sheet3"/>
      <sheetName val="영업일수 (2)"/>
      <sheetName val="정산표"/>
      <sheetName val="관계주식"/>
      <sheetName val="LIST"/>
      <sheetName val="물량산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勞作"/>
      <sheetName val="N賃率-職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A製總"/>
      <sheetName val="I一般比"/>
      <sheetName val="J輸入材"/>
      <sheetName val="J作計"/>
      <sheetName val="J材料量1"/>
      <sheetName val="J材料量2"/>
      <sheetName val="IS"/>
      <sheetName val="J間材"/>
      <sheetName val="J輸入計"/>
      <sheetName val="J輸入率1"/>
      <sheetName val="A4-結果 "/>
      <sheetName val="정산자료"/>
      <sheetName val="본부"/>
      <sheetName val="전주"/>
      <sheetName val="광주"/>
      <sheetName val="순천"/>
      <sheetName val="남원"/>
      <sheetName val="목포"/>
      <sheetName val="군산"/>
      <sheetName val="표지"/>
      <sheetName val="인건-측정"/>
      <sheetName val="한강운반비"/>
      <sheetName val="하조서"/>
      <sheetName val="설직재-1"/>
      <sheetName val="단"/>
      <sheetName val="N賃率_職"/>
      <sheetName val="Sheet2"/>
      <sheetName val="A-4"/>
      <sheetName val="내역"/>
      <sheetName val="내역서"/>
      <sheetName val="예가표"/>
      <sheetName val="단가"/>
      <sheetName val="소요자재"/>
      <sheetName val="노무산출서"/>
      <sheetName val="입찰안"/>
      <sheetName val="직노"/>
      <sheetName val="금호"/>
      <sheetName val="HVAC"/>
      <sheetName val="신우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실행내역"/>
      <sheetName val="CT "/>
      <sheetName val="CAT_5"/>
      <sheetName val="Util&amp; Real"/>
      <sheetName val="AILC004"/>
      <sheetName val="XZLC004_PART2"/>
      <sheetName val="XZLC003_PART1"/>
      <sheetName val="정공공사"/>
      <sheetName val="ABUT수량-A1"/>
      <sheetName val="일위"/>
      <sheetName val="20관리비율"/>
      <sheetName val="Sheet1"/>
      <sheetName val="전체"/>
      <sheetName val="조도계산서 (도서)"/>
      <sheetName val="일위대가(계측기설치)"/>
      <sheetName val="work-form"/>
      <sheetName val="노임"/>
      <sheetName val="중기사용료"/>
      <sheetName val="#REF"/>
      <sheetName val="직재"/>
      <sheetName val="9GNG운반"/>
      <sheetName val="날개벽"/>
      <sheetName val="제-노임"/>
      <sheetName val="DATE"/>
      <sheetName val="노임단가"/>
      <sheetName val="공정집계_국별"/>
      <sheetName val="매립"/>
      <sheetName val="내역1"/>
      <sheetName val="토공(우물통,기타) "/>
      <sheetName val="일위대가"/>
      <sheetName val="노무비 근거"/>
      <sheetName val="천안IP공장자100노100물량110할증"/>
      <sheetName val="유기공정"/>
      <sheetName val="수량산출"/>
      <sheetName val="적용토목"/>
      <sheetName val="Sheet6"/>
      <sheetName val="실행철강하도"/>
      <sheetName val="납부서"/>
      <sheetName val="토목"/>
      <sheetName val="FURNITURE-01"/>
      <sheetName val="제직재"/>
      <sheetName val="총(철거)"/>
      <sheetName val="총물량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K經配賦"/>
      <sheetName val="K經調整"/>
      <sheetName val="K消耗分"/>
      <sheetName val="A製總"/>
      <sheetName val="I一般比"/>
      <sheetName val="20관리비율"/>
      <sheetName val="작성기준"/>
      <sheetName val="설직재-1"/>
      <sheetName val="제-노임"/>
      <sheetName val="공사내역"/>
      <sheetName val="ABUT수량-A1"/>
      <sheetName val="Sheet6"/>
      <sheetName val="CP-E2 (품셈표)"/>
      <sheetName val="노임단가"/>
      <sheetName val="N賃率_職"/>
      <sheetName val="GAEYO"/>
      <sheetName val="ETC"/>
      <sheetName val="자재단가비교표"/>
      <sheetName val="집수정"/>
      <sheetName val="J直材4"/>
      <sheetName val="포장복구집계"/>
      <sheetName val="원효펌프교체020812"/>
      <sheetName val="work-form"/>
      <sheetName val="갑지1"/>
      <sheetName val="#REF"/>
      <sheetName val="직노"/>
      <sheetName val="조건입력"/>
      <sheetName val="조건입력(2)"/>
      <sheetName val="장비선정"/>
      <sheetName val="내역서-CCTV"/>
      <sheetName val="현장관리비"/>
      <sheetName val="실행내역"/>
      <sheetName val="4월"/>
      <sheetName val="8월"/>
      <sheetName val="12월"/>
      <sheetName val="2월"/>
      <sheetName val="1월"/>
      <sheetName val="7월"/>
      <sheetName val="6월"/>
      <sheetName val="3월"/>
      <sheetName val="5월"/>
      <sheetName val="11월"/>
      <sheetName val="10월"/>
      <sheetName val="9월"/>
      <sheetName val="FACTOR"/>
      <sheetName val="내역서2안"/>
      <sheetName val="1.설계조건"/>
      <sheetName val="1.수인터널"/>
      <sheetName val="LEGEND"/>
      <sheetName val="직재"/>
      <sheetName val="양천현"/>
      <sheetName val="내역서"/>
      <sheetName val="을 1"/>
      <sheetName val="을 2"/>
      <sheetName val="Sheet1"/>
      <sheetName val="손익분석"/>
      <sheetName val="DATA"/>
      <sheetName val="설비단가표"/>
      <sheetName val="지구단위계획"/>
      <sheetName val="제직재"/>
      <sheetName val="심사계산"/>
      <sheetName val="심사물량"/>
      <sheetName val="도로정위치부표"/>
      <sheetName val="DB구축"/>
      <sheetName val="도로조사부표"/>
      <sheetName val="재정비내역"/>
      <sheetName val="입력변수"/>
      <sheetName val="지적고시내역"/>
      <sheetName val="예방접종계획"/>
      <sheetName val="버스운행안내"/>
      <sheetName val="근태계획서"/>
      <sheetName val="진입부 단위수량"/>
      <sheetName val="조명시설"/>
      <sheetName val="입찰안"/>
      <sheetName val="홍보비디오"/>
      <sheetName val="_REF"/>
      <sheetName val="총괄표"/>
      <sheetName val="Sheet4"/>
      <sheetName val="갑지(추정)"/>
      <sheetName val="일위"/>
      <sheetName val="기본일위"/>
      <sheetName val="패널"/>
      <sheetName val="SP-B1"/>
      <sheetName val="노임조서"/>
      <sheetName val="Curves"/>
      <sheetName val="Tables"/>
      <sheetName val="노임단가표"/>
      <sheetName val="9GNG운반"/>
      <sheetName val="소비자가"/>
      <sheetName val="공사수행방안"/>
      <sheetName val="총괄"/>
      <sheetName val="인수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"/>
      <sheetName val="AILC004"/>
      <sheetName val="내역서"/>
      <sheetName val="I一般比"/>
      <sheetName val="N賃率-職"/>
      <sheetName val="설직재-1"/>
      <sheetName val="제직재"/>
      <sheetName val="B2BERP"/>
      <sheetName val="교각1"/>
      <sheetName val="을"/>
      <sheetName val="Sheet5"/>
      <sheetName val="BSD (2)"/>
      <sheetName val="B부대공"/>
      <sheetName val="버스운행안내"/>
      <sheetName val="예방접종계획"/>
      <sheetName val="근태계획서"/>
      <sheetName val="간선계산"/>
      <sheetName val="부속동"/>
      <sheetName val="제-노임"/>
      <sheetName val="Sheet1"/>
      <sheetName val="광혁기성"/>
      <sheetName val="자재단가비교표"/>
      <sheetName val="수로교총재료집계"/>
      <sheetName val="9-1차이내역"/>
      <sheetName val="직재"/>
      <sheetName val="#REF"/>
      <sheetName val="20관리비율"/>
      <sheetName val="수_01"/>
      <sheetName val="1.설계조건"/>
      <sheetName val="선번"/>
      <sheetName val="집계"/>
      <sheetName val="직노"/>
      <sheetName val="기본일위"/>
      <sheetName val="내역서2안"/>
      <sheetName val="패널"/>
      <sheetName val="실행내역"/>
      <sheetName val="전차선로 물량표"/>
      <sheetName val="갑지"/>
      <sheetName val="집계표"/>
      <sheetName val="전신환매도율"/>
      <sheetName val="96갑지"/>
      <sheetName val="일위대가(계측기설치)"/>
      <sheetName val="유기공정"/>
      <sheetName val="참조자료"/>
      <sheetName val="포장복구집계"/>
      <sheetName val="ABUT수량-A1"/>
      <sheetName val="출력X"/>
      <sheetName val="Sheet2"/>
      <sheetName val="홍보비디오"/>
      <sheetName val="남양시작동자105노65기1.3화1.2"/>
      <sheetName val="6호기"/>
      <sheetName val="진주방향"/>
      <sheetName val="간선"/>
      <sheetName val="왕십리방향"/>
      <sheetName val="신우"/>
      <sheetName val="양천현"/>
      <sheetName val="공정집계_국별"/>
      <sheetName val="교통대책내역"/>
      <sheetName val="기초DATA(2)"/>
      <sheetName val="FKM_장애분류별"/>
      <sheetName val="기초DATA(5)"/>
      <sheetName val="ﾕﾆｯﾄ別ｴﾗｰ"/>
      <sheetName val="CDU"/>
      <sheetName val="BRU休止分布"/>
      <sheetName val="本体適用"/>
      <sheetName val="J直材4"/>
      <sheetName val="갑지1"/>
      <sheetName val="토적표(1)"/>
      <sheetName val="DATA"/>
      <sheetName val="제경집계"/>
      <sheetName val="말뚝물량"/>
      <sheetName val="경산"/>
      <sheetName val="인테리어내역"/>
      <sheetName val="슬래브(유곡)"/>
      <sheetName val="단가대비표"/>
      <sheetName val="노임단가"/>
      <sheetName val="재료집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T1"/>
      <sheetName val="Sheet1"/>
      <sheetName val="단가표"/>
      <sheetName val="직노"/>
      <sheetName val="공사개요"/>
      <sheetName val="Sheet5"/>
      <sheetName val="GAEYO"/>
      <sheetName val="입찰안"/>
      <sheetName val="부속동"/>
      <sheetName val="Customer Databas"/>
      <sheetName val="EACT10"/>
      <sheetName val="재료집계"/>
      <sheetName val="소비자가"/>
      <sheetName val="기계내역"/>
      <sheetName val="시화점실행"/>
      <sheetName val="교통대책내역"/>
      <sheetName val="b_gunmul"/>
      <sheetName val="b_balju (2)"/>
      <sheetName val="간선계산"/>
      <sheetName val="포장복구집계"/>
      <sheetName val="공사수행방안"/>
      <sheetName val="교각1"/>
      <sheetName val="수주실적0709"/>
      <sheetName val="ETC"/>
      <sheetName val="점수계산1-2"/>
      <sheetName val="Summary Sheets"/>
      <sheetName val="수로교총재료집계"/>
      <sheetName val="남양시작동자105노65기1.3화1.2"/>
      <sheetName val="갑지1"/>
      <sheetName val="2F 회의실견적(5_14 일대)"/>
      <sheetName val="전선"/>
      <sheetName val="FURNITURE-01"/>
      <sheetName val="XXXXXX"/>
      <sheetName val="VXXXXX"/>
      <sheetName val="2월1주차"/>
      <sheetName val="공통가설"/>
      <sheetName val="조건표"/>
      <sheetName val="업무절차서"/>
      <sheetName val="근로자명부"/>
      <sheetName val="증빙SCAN"/>
      <sheetName val="근로계약서"/>
      <sheetName val="실행예산서"/>
      <sheetName val="작업지시서"/>
      <sheetName val="PIPE"/>
      <sheetName val="FLANGE"/>
      <sheetName val="VALVE"/>
      <sheetName val="단면 (2)"/>
      <sheetName val="경비"/>
      <sheetName val="일위대가표"/>
      <sheetName val="MEMBER"/>
      <sheetName val="일위대가"/>
      <sheetName val="LEGEND"/>
      <sheetName val="을지"/>
      <sheetName val="공통부대비"/>
      <sheetName val="광혁기성"/>
      <sheetName val="도급"/>
      <sheetName val="연수동"/>
      <sheetName val="ilch"/>
      <sheetName val="차액보증"/>
      <sheetName val="DONGIA"/>
      <sheetName val="CHITIET"/>
      <sheetName val="BSD (2)"/>
      <sheetName val="예산서"/>
      <sheetName val="말뚝물량"/>
      <sheetName val="_x000d__x000a__x000d__x000a__x0000__x0003_"/>
      <sheetName val="내역1"/>
      <sheetName val="ITEM"/>
      <sheetName val="조직"/>
      <sheetName val="개요"/>
      <sheetName val="JUCK"/>
      <sheetName val="quotation"/>
      <sheetName val="수입"/>
      <sheetName val="9-1차이내역"/>
      <sheetName val="_x000a__x000a__x000a__x000a__x0000__x0003_"/>
      <sheetName val="Customer_Databas"/>
      <sheetName val="b_balju_(2)"/>
      <sheetName val="Summary_Sheets"/>
      <sheetName val="남양시작동자105노65기1_3화1_2"/>
      <sheetName val="2F_회의실견적(5_14_일대)"/>
      <sheetName val="AILC004"/>
      <sheetName val="단면_(2)"/>
      <sheetName val="BSD_(2)"/>
      <sheetName val="_x000a__x000a_"/>
      <sheetName val="열린교실"/>
      <sheetName val="선급비용"/>
      <sheetName val="TABLE"/>
      <sheetName val="정부노임단가"/>
      <sheetName val="내역"/>
      <sheetName val="총괄표"/>
      <sheetName val="FB25JN"/>
      <sheetName val="표지"/>
      <sheetName val="Customer_Databas1"/>
      <sheetName val="b_balju_(2)1"/>
      <sheetName val="Summary_Sheets1"/>
      <sheetName val="남양시작동자105노65기1_3화1_21"/>
      <sheetName val="2F_회의실견적(5_14_일대)1"/>
      <sheetName val="단면_(2)1"/>
      <sheetName val="BSD_(2)1"/>
      <sheetName val="_x000a__x000a__x000a__x000a_"/>
      <sheetName val="매입세"/>
      <sheetName val="내역서"/>
      <sheetName val="일반전기"/>
      <sheetName val="asd"/>
      <sheetName val="전차선로 물량표"/>
      <sheetName val="산출내역서집계표"/>
      <sheetName val="#REF"/>
      <sheetName val="DATA"/>
      <sheetName val="노무비"/>
      <sheetName val="슬래브(유곡)"/>
      <sheetName val="2000년1차"/>
      <sheetName val="청천내"/>
      <sheetName val="기계경비(시간당)"/>
      <sheetName val="램머"/>
      <sheetName val="예가표"/>
      <sheetName val="SULKEA"/>
      <sheetName val="잔수량(작성)"/>
      <sheetName val="산정기준"/>
      <sheetName val="실행내역서"/>
      <sheetName val="판관"/>
      <sheetName val="B767"/>
      <sheetName val="guard(mac)"/>
      <sheetName val="일위대가목차"/>
      <sheetName val="단가 및 재료비"/>
      <sheetName val="구의동공내역서"/>
      <sheetName val="Sheet6"/>
      <sheetName val="_x000d__x000a__x000d__x000a_"/>
      <sheetName val="노임이"/>
      <sheetName val="교각계산"/>
      <sheetName val="진주방향"/>
      <sheetName val="인사자료총집계"/>
      <sheetName val="sort"/>
      <sheetName val="EKOG10건축"/>
      <sheetName val="DESIGN"/>
      <sheetName val="Macro1"/>
      <sheetName val="노임"/>
      <sheetName val="손익분석"/>
      <sheetName val="품셈TABLE"/>
      <sheetName val="품셈표"/>
      <sheetName val="1.설계조건"/>
      <sheetName val="자재단가비교표"/>
      <sheetName val="일위대가목록"/>
      <sheetName val="단가대비표"/>
      <sheetName val="Total"/>
      <sheetName val="매출"/>
      <sheetName val="BID"/>
      <sheetName val="총투입계"/>
      <sheetName val="주요항목별"/>
      <sheetName val="단가"/>
      <sheetName val="2. Summary-cash"/>
      <sheetName val="2.주요계수총괄"/>
      <sheetName val="2.Summary-cash"/>
      <sheetName val="INMD1198"/>
      <sheetName val="賃料等一覧"/>
      <sheetName val="Initial Input Variable"/>
      <sheetName val="전압강하계산"/>
      <sheetName val="법면"/>
      <sheetName val="부대공"/>
      <sheetName val="구조물공"/>
      <sheetName val="포장공"/>
      <sheetName val="토공"/>
      <sheetName val="배수공1"/>
      <sheetName val="중기일위대가"/>
      <sheetName val="blocktime"/>
      <sheetName val="토목주소"/>
      <sheetName val="프랜트면허"/>
      <sheetName val="음료실행"/>
      <sheetName val="외주업체발주서(태라)"/>
      <sheetName val="대비표(현설)"/>
      <sheetName val="견적서"/>
      <sheetName val="암거공"/>
      <sheetName val="전력"/>
      <sheetName val="Sheet2"/>
      <sheetName val="참조자료"/>
      <sheetName val="Sheet3"/>
      <sheetName val="20관리비율"/>
      <sheetName val="갑지(추정)"/>
      <sheetName val="예정(3)"/>
      <sheetName val="AS복구"/>
      <sheetName val="중기터파기"/>
      <sheetName val="변수값"/>
      <sheetName val="중기상차"/>
      <sheetName val="월별수입"/>
      <sheetName val="1층"/>
      <sheetName val="실행"/>
      <sheetName val="SAKUB"/>
      <sheetName val="을"/>
      <sheetName val="의왕실행"/>
      <sheetName val="기존단가 (2)"/>
      <sheetName val="Mc"/>
      <sheetName val="    "/>
      <sheetName val="  "/>
      <sheetName val="전차선로_물량표"/>
      <sheetName val="기초견적가"/>
      <sheetName val="1ST"/>
      <sheetName val="APT"/>
      <sheetName val="준검 내역서"/>
      <sheetName val="내역서2안"/>
      <sheetName val="점별(추정)"/>
      <sheetName val="マスタ"/>
      <sheetName val="재무가정"/>
      <sheetName val="2공구산출내역"/>
      <sheetName val="인원계획-미화"/>
      <sheetName val="IMPEADENCE MAP 취수장"/>
      <sheetName val="견적을지"/>
      <sheetName val="8.현장관리비"/>
      <sheetName val="TOT"/>
      <sheetName val="AV시스템"/>
      <sheetName val="현장지지물물량"/>
      <sheetName val="갑지"/>
      <sheetName val="Y-WORK"/>
      <sheetName val="FOB발"/>
      <sheetName val="잡철물"/>
      <sheetName val="CONCRETE"/>
      <sheetName val="4 LINE"/>
      <sheetName val="7 th"/>
      <sheetName val="견적대비표"/>
      <sheetName val="EJ"/>
      <sheetName val="주관사업"/>
      <sheetName val="wall"/>
      <sheetName val="BASE"/>
      <sheetName val="Sheet4"/>
      <sheetName val="원본"/>
      <sheetName val="CATV"/>
      <sheetName val=" 견적서"/>
      <sheetName val="계화배수(3대)"/>
      <sheetName val="21301동"/>
      <sheetName val="_x005f_x000d__x005f_x000a__x005f_x000d__x005f_x000a__x0"/>
      <sheetName val="_x005f_x000a__x005f_x000a_"/>
      <sheetName val="_x005f_x000a__x005f_x000a__x005f_x000a__x005f_x000a__x0"/>
      <sheetName val="_x005f_x000a__x005f_x000a__x005f_x000a__x005f_x000a_"/>
      <sheetName val="_x000d___x000d__"/>
      <sheetName val="__"/>
      <sheetName val="____"/>
      <sheetName val="_x005f_x000d___x005f_x000d___x005f_x0000__x005f_x0003_"/>
      <sheetName val="_____x005f_x0000__x005f_x0003_"/>
      <sheetName val="_x005f_x000d___x005f_x000d__"/>
      <sheetName val="_x005f_x005f_x005f_x000d__x005f_x005f_x005f_x000a__x005"/>
      <sheetName val="_x005f_x005f_x005f_x000a__x005f_x005f_x005f_x000a_"/>
      <sheetName val="_x005f_x005f_x005f_x000a__x005f_x005f_x005f_x000a__x005"/>
      <sheetName val="SUMMARY"/>
      <sheetName val="PAINT"/>
      <sheetName val="B2BERP"/>
      <sheetName val="합천내역"/>
      <sheetName val="약품공급2"/>
      <sheetName val="약품설비"/>
      <sheetName val="97년추정손익계산서"/>
      <sheetName val="Cash Flow"/>
      <sheetName val="Source"/>
      <sheetName val="BDGTCE"/>
      <sheetName val="DANGA"/>
      <sheetName val="_x000d__x000a__x000d__x000a__x0"/>
      <sheetName val="_x000a__x000a__x000a__x000a__x0"/>
      <sheetName val="_x000d___x000d___x0000__x0003_"/>
      <sheetName val="_____x0000__x0003_"/>
      <sheetName val="_x005f_x000d__x005f_x000a__x005"/>
      <sheetName val="_x005f_x000a__x005f_x000a__x005"/>
      <sheetName val=" _ _"/>
      <sheetName val="_x000d___x000d___x0"/>
      <sheetName val="_____x0"/>
      <sheetName val="8."/>
      <sheetName val="10."/>
      <sheetName val="5."/>
      <sheetName val="11"/>
      <sheetName val="12."/>
      <sheetName val="14."/>
      <sheetName val="9."/>
      <sheetName val="13"/>
      <sheetName val="7."/>
      <sheetName val="자판실행"/>
      <sheetName val="토적계산서"/>
      <sheetName val="Front"/>
      <sheetName val="01"/>
      <sheetName val="2000전체분"/>
      <sheetName val="총누계"/>
      <sheetName val="전기혼잡제경비(45)"/>
      <sheetName val="D16"/>
      <sheetName val="D25"/>
      <sheetName val="D22"/>
      <sheetName val="원가계산"/>
      <sheetName val="잡비"/>
      <sheetName val="P.M 별"/>
      <sheetName val="(갑지)"/>
      <sheetName val="일위_파일"/>
      <sheetName val="견적율"/>
      <sheetName val="수량산출"/>
      <sheetName val="INPUT"/>
      <sheetName val="3BL공동구 수량"/>
      <sheetName val="1.동력공사"/>
      <sheetName val="항목(1)"/>
      <sheetName val="BOOK4"/>
      <sheetName val="TEST1.XLS"/>
      <sheetName val="오산갈곳"/>
      <sheetName val="unit 4"/>
      <sheetName val="기계내역서"/>
      <sheetName val="_x000d_ _x000d_ _x0000__x0003_"/>
      <sheetName val="    _x0000__x0003_"/>
      <sheetName val="_x000d_ _x000d_ "/>
      <sheetName val="Customer_Databas2"/>
      <sheetName val="b_balju_(2)2"/>
      <sheetName val="Summary_Sheets2"/>
      <sheetName val="남양시작동자105노65기1_3화1_22"/>
      <sheetName val="2F_회의실견적(5_14_일대)2"/>
      <sheetName val="단면_(2)2"/>
      <sheetName val="BSD_(2)2"/>
      <sheetName val="단가_및_재료비"/>
      <sheetName val="1_설계조건"/>
      <sheetName val="2__Summary-cash"/>
      <sheetName val="2_주요계수총괄"/>
      <sheetName val="2_Summary-cash"/>
      <sheetName val="Initial_Input_Variable"/>
      <sheetName val="_견적서"/>
      <sheetName val="_x000a___x000a__"/>
      <sheetName val="준검_내역서"/>
      <sheetName val="입력"/>
      <sheetName val="집계"/>
      <sheetName val="변수"/>
      <sheetName val="dV&amp;Cl"/>
      <sheetName val="CAP"/>
      <sheetName val="R"/>
      <sheetName val="Customer_Databas3"/>
      <sheetName val="b_balju_(2)3"/>
      <sheetName val="Summary_Sheets3"/>
      <sheetName val="남양시작동자105노65기1_3화1_23"/>
      <sheetName val="2F_회의실견적(5_14_일대)3"/>
      <sheetName val="단면_(2)3"/>
      <sheetName val="BSD_(2)3"/>
      <sheetName val="1_설계조건1"/>
      <sheetName val="전차선로_물량표1"/>
      <sheetName val="단가_및_재료비1"/>
      <sheetName val="2__Summary-cash1"/>
      <sheetName val="2_주요계수총괄1"/>
      <sheetName val="2_Summary-cash1"/>
      <sheetName val="Initial_Input_Variable1"/>
      <sheetName val="준검_내역서1"/>
      <sheetName val="_견적서1"/>
      <sheetName val="1차 내역서"/>
      <sheetName val="지시단가"/>
      <sheetName val="Cover(IF)"/>
      <sheetName val="Prelim"/>
      <sheetName val="Arch"/>
      <sheetName val="Mechanical"/>
      <sheetName val="Electrical"/>
      <sheetName val="견적 조건"/>
      <sheetName val="실행갑지"/>
      <sheetName val="실행을지"/>
      <sheetName val="현설일정표"/>
      <sheetName val="우석문틀"/>
      <sheetName val="터파기및재료"/>
      <sheetName val="원가서"/>
      <sheetName val="투자효율분석"/>
      <sheetName val="단가산출"/>
      <sheetName val="카니발(자105노60)"/>
      <sheetName val="금액내역서"/>
      <sheetName val="자재집계표"/>
      <sheetName val="N賃率-職"/>
      <sheetName val="_x000a___x000a___x0000__x0003_"/>
      <sheetName val="_x000a___x000a___x0"/>
      <sheetName val="현장"/>
      <sheetName val="공정표"/>
      <sheetName val="    _x0"/>
      <sheetName val="_x000d__x000a__x005"/>
      <sheetName val="_x000a__x000a__x005"/>
      <sheetName val=" _ __x0"/>
      <sheetName val="CODE"/>
      <sheetName val="C"/>
      <sheetName val="A-4"/>
      <sheetName val="실행(ALT1)"/>
      <sheetName val="전기실-1"/>
      <sheetName val="계산내역(설비)"/>
      <sheetName val="WORK"/>
      <sheetName val="데이타"/>
      <sheetName val="평가데이터"/>
      <sheetName val="부대내역"/>
      <sheetName val="물량산출근거"/>
      <sheetName val="토공99-5=2"/>
      <sheetName val="esc"/>
      <sheetName val="토공총괄집계"/>
      <sheetName val="Cover sheet"/>
      <sheetName val="System furniture"/>
      <sheetName val="Cabinet&amp;CPU Holder"/>
      <sheetName val="Chair"/>
      <sheetName val="Steelcase Fur"/>
      <sheetName val="Steelcase Chair"/>
      <sheetName val="Stelecase Fur - Cabinet"/>
      <sheetName val="요율"/>
      <sheetName val="수량산출1"/>
      <sheetName val="자재단가표"/>
      <sheetName val="인테리어세부내역"/>
      <sheetName val="간접비계산"/>
      <sheetName val="전라자금"/>
      <sheetName val="시설물일위"/>
      <sheetName val="금액집계"/>
      <sheetName val="Notes "/>
      <sheetName val="GENERAL"/>
      <sheetName val="EPro"/>
      <sheetName val="Parameters"/>
      <sheetName val="Sheet15"/>
      <sheetName val="경산"/>
      <sheetName val="암거날개벽재료집계"/>
      <sheetName val="낙찰표"/>
      <sheetName val="입찰내역 발주처 양식"/>
      <sheetName val="일위대가(가설)"/>
      <sheetName val="설계예산2"/>
      <sheetName val="노임단가"/>
      <sheetName val="Curves"/>
      <sheetName val="Note"/>
      <sheetName val="Heads"/>
      <sheetName val="Tables"/>
      <sheetName val="Page 2"/>
      <sheetName val="Dbase"/>
      <sheetName val="계화배수"/>
      <sheetName val="단양 00 아파트-세부내역"/>
      <sheetName val="c_balju"/>
      <sheetName val="하조서"/>
      <sheetName val="물량"/>
      <sheetName val="MATRLDATA"/>
      <sheetName val="측구집계"/>
      <sheetName val="CTEMCOST"/>
      <sheetName val="단위수량"/>
      <sheetName val="배명(단가)"/>
      <sheetName val="실행철강하도"/>
      <sheetName val="S1B PH2_3차기성내역서_130606-최종.xlsx"/>
      <sheetName val="CAT_5"/>
      <sheetName val="건설"/>
      <sheetName val="EQUIP-H"/>
      <sheetName val="토목"/>
      <sheetName val="골조시행"/>
      <sheetName val="네고율"/>
      <sheetName val="전기공사"/>
      <sheetName val=" K1 노후 UPS 교체 공사 시행건_2라인 5-1라인."/>
      <sheetName val="공사비예산서(토목분)"/>
      <sheetName val="Average PL Rates"/>
      <sheetName val="ex"/>
      <sheetName val="투찰표 (-0.831%)"/>
      <sheetName val="삼호추정"/>
      <sheetName val="투찰표"/>
      <sheetName val="결과"/>
      <sheetName val="설계"/>
      <sheetName val="공내역"/>
      <sheetName val="부대원가"/>
      <sheetName val="토1"/>
      <sheetName val="토2"/>
      <sheetName val="철2"/>
      <sheetName val="강교"/>
      <sheetName val="협력(철콘자재)"/>
      <sheetName val="투찰"/>
      <sheetName val="하도급"/>
      <sheetName val="철1"/>
      <sheetName val="구룡-대보(2공)투찰2"/>
      <sheetName val="적현로"/>
      <sheetName val="일위대가내역"/>
      <sheetName val="장비부하"/>
      <sheetName val="물량산출"/>
      <sheetName val="I一般比"/>
      <sheetName val="_x000d_ _x000d_ _x0"/>
    </sheetNames>
    <definedNames>
      <definedName name="BringUserToAboutSheet"/>
      <definedName name="BringUserToCode"/>
      <definedName name="StartChart"/>
      <definedName name="StartSeller"/>
    </defined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/>
      <sheetData sheetId="360"/>
      <sheetData sheetId="36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원가계산"/>
      <sheetName val="수정내역"/>
      <sheetName val="일위대가표"/>
      <sheetName val="일위대가"/>
      <sheetName val="실행내역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내역"/>
      <sheetName val="#REF"/>
      <sheetName val="기본일위"/>
      <sheetName val="J直材4"/>
      <sheetName val="현장"/>
      <sheetName val="MAIN_TABLE"/>
      <sheetName val="백암비스타내역"/>
      <sheetName val="KKK"/>
      <sheetName val="I一般比"/>
      <sheetName val="교통대책내역"/>
      <sheetName val="101동"/>
      <sheetName val="2000년1차"/>
      <sheetName val="2000전체분"/>
      <sheetName val="식재인부"/>
      <sheetName val="재료"/>
      <sheetName val="단가조사"/>
      <sheetName val="기본단가표"/>
      <sheetName val="출자한도"/>
      <sheetName val="건축내역"/>
      <sheetName val="3BL공동구 수량"/>
      <sheetName val="예산M11A"/>
      <sheetName val="경산"/>
      <sheetName val="공사비총괄표"/>
      <sheetName val="일대-1"/>
      <sheetName val="기초내역서"/>
      <sheetName val="수량산출"/>
      <sheetName val="대가목록표"/>
      <sheetName val="공사개요(서광주)"/>
      <sheetName val="기초자료"/>
      <sheetName val="설직재-1"/>
      <sheetName val="N賃率-職"/>
      <sheetName val="산근"/>
      <sheetName val="교각별철근수량집계표"/>
      <sheetName val="Customer Databas"/>
      <sheetName val="스포회원매출"/>
      <sheetName val="실행"/>
      <sheetName val="금액내역서"/>
      <sheetName val="산출근거"/>
      <sheetName val="본공사"/>
      <sheetName val="적용토목"/>
      <sheetName val="철탑공사"/>
      <sheetName val="총괄표"/>
      <sheetName val="대공종"/>
      <sheetName val="차수공개요"/>
      <sheetName val="영창26"/>
      <sheetName val="요율"/>
      <sheetName val="갑지"/>
      <sheetName val="골재산출"/>
      <sheetName val="갑지(추정)"/>
      <sheetName val="조명율표"/>
      <sheetName val="토공(우물통,기타) "/>
      <sheetName val="산출내역서"/>
      <sheetName val="자료"/>
      <sheetName val="5공철탑검토표"/>
      <sheetName val="4공철탑검토"/>
      <sheetName val="CTEMCOST"/>
      <sheetName val="지질조사"/>
      <sheetName val="코드표"/>
      <sheetName val="재료비노무비"/>
      <sheetName val="당초"/>
      <sheetName val="노임"/>
      <sheetName val="NYS"/>
      <sheetName val="단중표"/>
      <sheetName val="물가자료"/>
      <sheetName val="본체"/>
      <sheetName val="위생설비"/>
      <sheetName val="설계서"/>
      <sheetName val="asd"/>
      <sheetName val="6PILE  (돌출)"/>
      <sheetName val="LF자재단가"/>
      <sheetName val="자재단가"/>
      <sheetName val="데이타"/>
      <sheetName val="DATA"/>
      <sheetName val="교수설계"/>
      <sheetName val="단가산출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특외대"/>
      <sheetName val="내역서2안"/>
      <sheetName val="기술부대조건"/>
      <sheetName val="일위대가목차"/>
      <sheetName val="예산"/>
      <sheetName val="AIR SHOWER(3인용)"/>
      <sheetName val="공사직종별노임"/>
      <sheetName val="RE9604"/>
      <sheetName val="본체철근표"/>
      <sheetName val="당진1,2호기전선관설치및접지4차공사내역서-을지"/>
      <sheetName val="식생블럭단위수량"/>
      <sheetName val="노임,재료비"/>
      <sheetName val="토공 total"/>
      <sheetName val="입찰안"/>
      <sheetName val="율촌법률사무소2내역"/>
      <sheetName val="지하"/>
      <sheetName val="Sheet5"/>
      <sheetName val="노무,재료"/>
      <sheetName val=" HIT-&gt;HMC 견적(3900)"/>
      <sheetName val="시멘트"/>
      <sheetName val="내역(원안-대안)"/>
      <sheetName val="102역사"/>
      <sheetName val="오수공수량집계표"/>
      <sheetName val="도급기성"/>
      <sheetName val="설비단가표"/>
      <sheetName val="Sheet6"/>
      <sheetName val="연부97-1"/>
      <sheetName val="조건표"/>
      <sheetName val="자갈,시멘트,모래산출"/>
      <sheetName val="LEGEND"/>
      <sheetName val="원가 (2)"/>
      <sheetName val="목록"/>
      <sheetName val="견적"/>
      <sheetName val="전기일위목록"/>
      <sheetName val="001"/>
      <sheetName val="단위내역서"/>
      <sheetName val="공사개요"/>
      <sheetName val="6호기"/>
      <sheetName val="금액집계"/>
      <sheetName val="96정변2"/>
      <sheetName val="역공종"/>
      <sheetName val="도급견적가"/>
      <sheetName val="중기"/>
      <sheetName val="조명시설"/>
      <sheetName val="기계경비(시간당)"/>
      <sheetName val="공통가설공사"/>
      <sheetName val="사다리"/>
      <sheetName val="CIVIL4"/>
      <sheetName val="표지"/>
      <sheetName val="노무비"/>
      <sheetName val="조경일람"/>
      <sheetName val="1.설계조건"/>
      <sheetName val="guard(mac)"/>
      <sheetName val="철거산출근거"/>
      <sheetName val="아파트건축"/>
      <sheetName val="48전력선로일위"/>
      <sheetName val="단가표"/>
      <sheetName val="시설물기초"/>
      <sheetName val=" 냉각수펌프"/>
      <sheetName val="AHU집계"/>
      <sheetName val="CAT_5"/>
      <sheetName val="ELEC"/>
      <sheetName val="9GNG운반"/>
      <sheetName val="공조기휀"/>
      <sheetName val="내역서(중수)"/>
      <sheetName val="단가비교표_공통1"/>
      <sheetName val="부대공Ⅱ"/>
      <sheetName val="설_(3)"/>
      <sheetName val="설_(2)"/>
      <sheetName val="3BL공동구_수량"/>
      <sheetName val="원가계산서"/>
      <sheetName val="견적서"/>
      <sheetName val="수주추정"/>
      <sheetName val="갑지1"/>
      <sheetName val="전선 및 전선관"/>
      <sheetName val="N賃率_職"/>
      <sheetName val="간접1"/>
      <sheetName val="장비가동"/>
      <sheetName val="200"/>
      <sheetName val="공통가설"/>
      <sheetName val="데리네이타현황"/>
      <sheetName val="DATE"/>
      <sheetName val="토공"/>
      <sheetName val="첨부1"/>
      <sheetName val="제작비추산총괄표"/>
      <sheetName val="갑"/>
      <sheetName val="일위대가1"/>
      <sheetName val="청주(철골발주의뢰서)"/>
      <sheetName val="직재"/>
      <sheetName val="저"/>
      <sheetName val="제-노임"/>
      <sheetName val="제직재"/>
      <sheetName val="총수량집계표"/>
      <sheetName val="주beam"/>
      <sheetName val="내역서 "/>
      <sheetName val="카메라"/>
      <sheetName val="일위(철거)"/>
      <sheetName val="내역(설계)"/>
      <sheetName val="Baby일위대가"/>
      <sheetName val="물량표"/>
      <sheetName val="원가서"/>
      <sheetName val="산출-설비"/>
      <sheetName val="토공집계표"/>
      <sheetName val="을지"/>
      <sheetName val="단"/>
      <sheetName val="대치판정"/>
      <sheetName val="기계공사비집계(원안)"/>
      <sheetName val="터파기및재료"/>
      <sheetName val="국내"/>
      <sheetName val="내역서 제출"/>
      <sheetName val="부하자료"/>
      <sheetName val="물량입력"/>
      <sheetName val="ITEM"/>
      <sheetName val="별표"/>
      <sheetName val="내역표지"/>
      <sheetName val="Customer_Databas"/>
      <sheetName val="토공_total"/>
      <sheetName val="_HIT-&gt;HMC_견적(3900)"/>
      <sheetName val="토공(우물통,기타)_"/>
      <sheetName val="AIR_SHOWER(3인용)"/>
      <sheetName val="노(97_1,97_9,98_1)"/>
      <sheetName val="6PILE__(돌출)"/>
      <sheetName val="원가_(2)"/>
      <sheetName val="적용단위길이"/>
      <sheetName val="피벗테이블데이터분석"/>
      <sheetName val="COST"/>
      <sheetName val="2000년 공정표"/>
      <sheetName val="약품공급2"/>
      <sheetName val="현장관리비"/>
      <sheetName val="노 무 비"/>
      <sheetName val="연결관암거"/>
      <sheetName val="소비자가"/>
      <sheetName val="일위대가목록"/>
      <sheetName val="일위_파일"/>
      <sheetName val="일위(PANEL)"/>
      <sheetName val="효성CB 1P기초"/>
      <sheetName val="계수시트"/>
      <sheetName val="램머"/>
      <sheetName val="경영상태"/>
      <sheetName val="원본"/>
      <sheetName val="Sheet7(ㅅ)"/>
      <sheetName val="백룡교차로"/>
      <sheetName val="산정교차로"/>
      <sheetName val="신영교차로"/>
      <sheetName val="E총15"/>
      <sheetName val="내역관리1"/>
      <sheetName val="내역서(기성청구)"/>
      <sheetName val="유기공정"/>
      <sheetName val="Inst."/>
      <sheetName val="직접공사비"/>
      <sheetName val="JUCKEYK"/>
      <sheetName val="건축원가"/>
      <sheetName val="#3_일위대가목록"/>
      <sheetName val="개요"/>
      <sheetName val="노임단가(08.01)"/>
      <sheetName val="하도급원가계산총괄표(식재)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상가분양"/>
      <sheetName val="배수내역"/>
      <sheetName val="기흥하도용"/>
      <sheetName val="반포2차"/>
      <sheetName val="계약서"/>
      <sheetName val="3본사"/>
      <sheetName val="유림콘도"/>
      <sheetName val="봉방동근생"/>
      <sheetName val="sub"/>
      <sheetName val="기타 정보통신공사"/>
      <sheetName val="현장관리비참조"/>
      <sheetName val="부대"/>
      <sheetName val="일위CODE"/>
      <sheetName val="gyun"/>
      <sheetName val="자재표"/>
      <sheetName val="민감도"/>
      <sheetName val="공사착공계"/>
      <sheetName val="찍기"/>
      <sheetName val="특별땅고르기"/>
      <sheetName val="노무비 근거"/>
      <sheetName val="노무비단가"/>
      <sheetName val="별표 "/>
      <sheetName val="손익분석"/>
      <sheetName val="부대내역"/>
      <sheetName val="세골재  T2 변경 현황"/>
      <sheetName val="예가표"/>
      <sheetName val="지점장"/>
      <sheetName val="그림"/>
      <sheetName val="그림2"/>
      <sheetName val="설계조건"/>
      <sheetName val="적용건축"/>
      <sheetName val="차액보증"/>
      <sheetName val="도급예산내역서봉투"/>
      <sheetName val="공사원가계산서"/>
      <sheetName val="설계산출표지"/>
      <sheetName val="도급예산내역서총괄표"/>
      <sheetName val="을부담운반비"/>
      <sheetName val="설계산출기초"/>
      <sheetName val="운반비산출"/>
      <sheetName val="내역서1"/>
      <sheetName val="INPUT"/>
      <sheetName val="1공구산출내역서"/>
      <sheetName val="통합집계표"/>
      <sheetName val="단가일람"/>
      <sheetName val="갑지.을지"/>
      <sheetName val="실행철강하도"/>
      <sheetName val="BID"/>
      <sheetName val="일위대가(1)"/>
      <sheetName val="일반전기C"/>
      <sheetName val="DATA테이블1 (2)"/>
      <sheetName val="신우"/>
      <sheetName val="날개벽수량표"/>
      <sheetName val="01상노임"/>
      <sheetName val="3.2제조설비"/>
      <sheetName val="단가대비표 (3)"/>
      <sheetName val="청곡지선입력"/>
      <sheetName val="일위"/>
      <sheetName val="Macro1"/>
      <sheetName val="을"/>
      <sheetName val="내역서적용수량"/>
      <sheetName val="가도공"/>
      <sheetName val="전체"/>
      <sheetName val="계측기"/>
      <sheetName val="출력은 금물"/>
      <sheetName val="일위대가(건축)"/>
      <sheetName val="단가 "/>
      <sheetName val="COVER"/>
      <sheetName val="ESCO개보수공사"/>
      <sheetName val="전기내역"/>
      <sheetName val="총괄내역"/>
      <sheetName val="하이테콤직원"/>
      <sheetName val="품셈"/>
      <sheetName val="입력변수"/>
      <sheetName val="단위단가"/>
      <sheetName val="건축기계설비표선정수장"/>
      <sheetName val="수량산출(생반)"/>
      <sheetName val="일위목록"/>
      <sheetName val="세부내역서(전기)"/>
      <sheetName val="접지수량"/>
      <sheetName val="제경비율"/>
      <sheetName val="기본가정"/>
      <sheetName val="J-EQ"/>
      <sheetName val="철근중량"/>
      <sheetName val="ABUT수량-A1"/>
      <sheetName val="교각1"/>
      <sheetName val="정거장 설계조건"/>
      <sheetName val="단재적표"/>
      <sheetName val="콘크리트"/>
      <sheetName val="암거단위"/>
      <sheetName val="1000 DB구축 부표"/>
      <sheetName val="CT "/>
      <sheetName val="발신정보"/>
      <sheetName val="기초대가"/>
      <sheetName val="조도계산서 (도서)"/>
      <sheetName val="명세서"/>
      <sheetName val="구리토평1전기"/>
      <sheetName val="C.전기공사"/>
      <sheetName val="작성"/>
      <sheetName val="간접비"/>
      <sheetName val="청도공장"/>
      <sheetName val="2공구산출내역"/>
      <sheetName val="20관리비율"/>
      <sheetName val="기초일위"/>
      <sheetName val="원가총괄"/>
      <sheetName val="재집"/>
      <sheetName val="Sheet1 (2)"/>
      <sheetName val="조명율"/>
      <sheetName val="98지급계획"/>
      <sheetName val="DB"/>
      <sheetName val="공연,전시"/>
      <sheetName val="A 견적"/>
      <sheetName val="s.v"/>
      <sheetName val="변경내역(전체)"/>
      <sheetName val="1차 내역서"/>
      <sheetName val="설_(3)1"/>
      <sheetName val="설_(2)1"/>
      <sheetName val="3BL공동구_수량1"/>
      <sheetName val="1_설계조건"/>
      <sheetName val="_냉각수펌프"/>
      <sheetName val="2000년_공정표"/>
      <sheetName val="노무비_근거"/>
      <sheetName val="전선_및_전선관"/>
      <sheetName val="효성CB_1P기초"/>
      <sheetName val="내역서_제출"/>
      <sheetName val="간접비계산"/>
      <sheetName val="유림총괄"/>
      <sheetName val="국내조달(통합-1)"/>
      <sheetName val="중기일위대가"/>
      <sheetName val="공사입찰정보입력"/>
      <sheetName val="바닥판"/>
      <sheetName val="입력DATA"/>
      <sheetName val="PIPING"/>
      <sheetName val="유림골조"/>
      <sheetName val="도담구내 개소별 명세"/>
      <sheetName val="터널조도"/>
      <sheetName val="(1)본선수량집계"/>
      <sheetName val="보증수수료산출"/>
      <sheetName val="화재 탐지 설비"/>
      <sheetName val="포승중환경개선공사(변경)"/>
      <sheetName val="처리단락"/>
      <sheetName val="건축부하"/>
      <sheetName val="약전닥트"/>
      <sheetName val="일지-H"/>
      <sheetName val="김포IO"/>
      <sheetName val="LD"/>
      <sheetName val="FA설치명세"/>
      <sheetName val="견적업체"/>
      <sheetName val="MOTOR"/>
      <sheetName val="교사기준면적(초등)"/>
      <sheetName val="Y-WORK"/>
      <sheetName val="일위대가 "/>
      <sheetName val="Uint보온"/>
      <sheetName val="0Title"/>
      <sheetName val="추가예산"/>
      <sheetName val="수량총괄"/>
      <sheetName val="도급자재"/>
      <sheetName val="입상내역"/>
      <sheetName val="실행-집행"/>
      <sheetName val="오동"/>
      <sheetName val="대조"/>
      <sheetName val="나한"/>
      <sheetName val="주요기준"/>
      <sheetName val="맨홀수량산출"/>
      <sheetName val="참조자료"/>
      <sheetName val="설계"/>
      <sheetName val="일위(시설)"/>
      <sheetName val="BSD (2)"/>
      <sheetName val="구성1"/>
      <sheetName val="구성2"/>
      <sheetName val="구성3"/>
      <sheetName val="구성4"/>
      <sheetName val="화의-현금흐름"/>
      <sheetName val="연습"/>
      <sheetName val="구의33고"/>
      <sheetName val="전기"/>
      <sheetName val="인적사항"/>
      <sheetName val="투찰가"/>
      <sheetName val="2000.05"/>
      <sheetName val="도급내역서(재노경)"/>
      <sheetName val="전체제잡비"/>
      <sheetName val="간접(90)"/>
      <sheetName val="16-1"/>
      <sheetName val="수량산출서"/>
      <sheetName val="공사추진현황"/>
      <sheetName val="기초목록"/>
      <sheetName val="단가(자재)"/>
      <sheetName val="와동수량"/>
      <sheetName val="특별교실"/>
      <sheetName val="산출0"/>
      <sheetName val="금융비용"/>
      <sheetName val="총괄집계표"/>
      <sheetName val="단가비교"/>
      <sheetName val="가설공사"/>
      <sheetName val="실행대비"/>
      <sheetName val="기초분물량표"/>
      <sheetName val="내역전기"/>
      <sheetName val="일위총괄표"/>
      <sheetName val="하중계산"/>
      <sheetName val="안정성검토"/>
      <sheetName val="설계기준"/>
      <sheetName val="단가대비표"/>
      <sheetName val="b_balju"/>
      <sheetName val="직공비"/>
      <sheetName val="ELECTRIC"/>
      <sheetName val="분전반"/>
      <sheetName val="입력"/>
      <sheetName val="&lt;--"/>
      <sheetName val="양식_자재단가조사표"/>
      <sheetName val="집수정토공"/>
      <sheetName val="설계명세서"/>
      <sheetName val="남양시작동자105노65기1.3화1.2"/>
      <sheetName val="국도접속 차도부수량"/>
      <sheetName val="조명일위"/>
      <sheetName val="참고"/>
      <sheetName val="품셈총괄"/>
      <sheetName val="전기2005"/>
      <sheetName val="통신2005"/>
      <sheetName val="정부노임단가"/>
      <sheetName val="내역서(삼호)"/>
      <sheetName val="1구간BOQ"/>
      <sheetName val="일위대가(출입)"/>
      <sheetName val="EJ"/>
      <sheetName val="대,유,램"/>
      <sheetName val="AHU-01"/>
      <sheetName val="내역서중"/>
      <sheetName val="교각계산"/>
      <sheetName val="직접노무"/>
      <sheetName val="직접재료"/>
      <sheetName val="자료입력"/>
      <sheetName val="철콘"/>
      <sheetName val="표  지"/>
      <sheetName val="패널"/>
      <sheetName val="표층포설및다짐"/>
      <sheetName val="공문"/>
      <sheetName val="수목표준대가"/>
      <sheetName val="Total"/>
      <sheetName val="예산총괄"/>
      <sheetName val="옥외계측"/>
      <sheetName val="CODE"/>
      <sheetName val="인공"/>
      <sheetName val="물가시세"/>
      <sheetName val="부하"/>
      <sheetName val="FAX"/>
      <sheetName val="빌딩 안내"/>
      <sheetName val="원가계산서(변경)"/>
      <sheetName val="집수A"/>
      <sheetName val="투찰(하수)"/>
      <sheetName val="품셈TABLE"/>
      <sheetName val="신규 수주분(사용자 정의)"/>
      <sheetName val="동해title"/>
      <sheetName val="국별인원"/>
      <sheetName val="식재일위대가"/>
      <sheetName val="일위대가(4층원격)"/>
      <sheetName val="도급내역"/>
      <sheetName val="약품설비"/>
      <sheetName val="세부내역"/>
      <sheetName val="말뚝지지력산정"/>
      <sheetName val="인공산출"/>
      <sheetName val="가락화장을지"/>
      <sheetName val="노임단가 (2)"/>
      <sheetName val="견적(100%)"/>
      <sheetName val="공량(1월22일)"/>
      <sheetName val="도급내역서"/>
      <sheetName val="MAT 철근"/>
      <sheetName val="앉음벽 (2)"/>
      <sheetName val="부분별수량산출(조합기초)"/>
      <sheetName val="단위중량"/>
      <sheetName val="기자재비"/>
      <sheetName val="출력은_금물"/>
      <sheetName val="단가_"/>
      <sheetName val="일반공사"/>
      <sheetName val="외주비"/>
      <sheetName val="sst,stl창호"/>
      <sheetName val="구천"/>
      <sheetName val="토사(PE)"/>
      <sheetName val="자재단가비교표"/>
      <sheetName val="예산명세서"/>
      <sheetName val="시운전연료비"/>
      <sheetName val="공정코드"/>
      <sheetName val="퍼ԯ_x0000_"/>
      <sheetName val="담장산출"/>
      <sheetName val="노임200103"/>
      <sheetName val="실행(1)"/>
      <sheetName val="토목"/>
      <sheetName val="지급자재"/>
      <sheetName val="SHEET PILE단가"/>
      <sheetName val="사유서제출현황-2"/>
      <sheetName val="준공정산"/>
      <sheetName val="기초자료입력"/>
      <sheetName val="일위단가"/>
      <sheetName val="사전공사"/>
      <sheetName val="물집"/>
      <sheetName val="흥양2교토공집계표"/>
      <sheetName val="자재테이블"/>
      <sheetName val="17F MOCKUP B-1,B-2"/>
      <sheetName val="직원자료입력"/>
      <sheetName val="상수도토공집계표"/>
      <sheetName val="工관리비율"/>
      <sheetName val="工완성공사율"/>
      <sheetName val="노무단가산정"/>
      <sheetName val="자재발주서"/>
      <sheetName val="문학간접"/>
      <sheetName val="간접"/>
      <sheetName val="현장경비"/>
      <sheetName val="WING3"/>
      <sheetName val="공기압축기실"/>
      <sheetName val="포장복구집계"/>
      <sheetName val="5.동별횡주관경"/>
      <sheetName val="유입맨홀산출"/>
      <sheetName val="설계예산서"/>
      <sheetName val="폐기물"/>
      <sheetName val="퍼스트"/>
      <sheetName val="집"/>
      <sheetName val="설계명세"/>
      <sheetName val="인부노임"/>
      <sheetName val="일위대가(계측기설치)"/>
      <sheetName val="f산출"/>
      <sheetName val="자재단가리스트"/>
      <sheetName val="관로공정"/>
      <sheetName val="작업일보"/>
      <sheetName val="내역서01"/>
      <sheetName val="01"/>
      <sheetName val="수배전반"/>
      <sheetName val="총내역서"/>
      <sheetName val="설계예시"/>
      <sheetName val="예산서"/>
      <sheetName val="사급자재(1단계)"/>
      <sheetName val="건설기계사용료목록"/>
      <sheetName val="단가조사서"/>
      <sheetName val="상행-교대(A1-A2)"/>
      <sheetName val="전기설계변경"/>
      <sheetName val="간선계산"/>
      <sheetName val="계화배수"/>
      <sheetName val="99년하반기"/>
      <sheetName val="철근집계"/>
      <sheetName val="COPING"/>
      <sheetName val="B-data"/>
      <sheetName val="천방교접속"/>
      <sheetName val="대포2교접속"/>
      <sheetName val="합의경상"/>
      <sheetName val="관리보고"/>
      <sheetName val="기초입력"/>
      <sheetName val="1안"/>
      <sheetName val="Sheet4"/>
      <sheetName val="철근량"/>
      <sheetName val="1.토공집계표"/>
      <sheetName val="접속단위"/>
      <sheetName val="직원현황"/>
      <sheetName val="예비용"/>
      <sheetName val="조정율"/>
      <sheetName val="직접시공계획서"/>
      <sheetName val="골조"/>
      <sheetName val="총공사내역서"/>
      <sheetName val="투찰내역"/>
      <sheetName val="FAB4생산"/>
      <sheetName val="일위-1"/>
      <sheetName val="기성내역"/>
      <sheetName val="주차구획선수량"/>
      <sheetName val="재료할증"/>
      <sheetName val="단위수량산출"/>
      <sheetName val="낙찰표"/>
      <sheetName val="개별직종노임단가(2003.9)"/>
      <sheetName val="실행내역 (2)"/>
      <sheetName val="2.노임및손료"/>
      <sheetName val="단가 및 재료비"/>
      <sheetName val="일 위 목 록 표"/>
      <sheetName val="97년 추정"/>
      <sheetName val="주안3차A-A"/>
      <sheetName val="간접경상비"/>
      <sheetName val="Cost bd-&quot;A&quot;"/>
      <sheetName val="기안1"/>
      <sheetName val="Summary Sheets"/>
      <sheetName val="연결원본-절대지우지말것"/>
      <sheetName val="공내역"/>
      <sheetName val="간접비 총괄표"/>
      <sheetName val="3.자재비(총괄)"/>
      <sheetName val="직원관리자료"/>
      <sheetName val="기계설비표선정수장"/>
      <sheetName val="기초일위대가"/>
      <sheetName val="산출기초"/>
      <sheetName val="기계내역"/>
      <sheetName val="소방"/>
      <sheetName val="COL"/>
      <sheetName val="2F 회의실견적(5_14 일대)"/>
      <sheetName val="Sheet38"/>
      <sheetName val="부속동"/>
      <sheetName val="부대공"/>
      <sheetName val="포장공"/>
      <sheetName val="ilch"/>
      <sheetName val="골조시행"/>
      <sheetName val="샘플표지"/>
      <sheetName val="대보~세기"/>
      <sheetName val="대운반(철재)"/>
      <sheetName val="쌍송교"/>
      <sheetName val="수지예산"/>
      <sheetName val="4.고용보험"/>
      <sheetName val="휴가비,급량비"/>
      <sheetName val="자재일람"/>
      <sheetName val="ETC"/>
      <sheetName val="1-1"/>
      <sheetName val="대목"/>
      <sheetName val="남양구조시험동"/>
      <sheetName val="토공A1"/>
      <sheetName val="전기단가조사서"/>
      <sheetName val="참조 (2)"/>
      <sheetName val="신표지1"/>
      <sheetName val="본서하반기"/>
      <sheetName val="하반기(지구대)"/>
      <sheetName val="청곡지거입력"/>
      <sheetName val="P-산#1-1(WOWA1)"/>
      <sheetName val="단중표-ST"/>
      <sheetName val="95년12월말"/>
      <sheetName val="개거재료산출"/>
      <sheetName val=" 토목 처리장도급내역서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 refreshError="1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/>
      <sheetData sheetId="333"/>
      <sheetData sheetId="334"/>
      <sheetData sheetId="335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DITION"/>
      <sheetName val="COMPS"/>
      <sheetName val="Master Sheet"/>
      <sheetName val="C_Sum(2)"/>
      <sheetName val="P1 Br Overall KPI"/>
      <sheetName val="Materiality"/>
      <sheetName val="총괄"/>
      <sheetName val="A"/>
      <sheetName val="#REF"/>
      <sheetName val="복구비용"/>
      <sheetName val="대미환산"/>
      <sheetName val="Parameters"/>
      <sheetName val="DIV"/>
      <sheetName val="MARK"/>
      <sheetName val="D00179"/>
      <sheetName val="SBC"/>
      <sheetName val="VOL"/>
      <sheetName val="수정사항"/>
      <sheetName val="adj"/>
      <sheetName val="cash flow_stress"/>
      <sheetName val="table"/>
      <sheetName val="CF"/>
      <sheetName val="손익조정내역(경영_TPI)"/>
      <sheetName val="Ⅱ1-0타"/>
      <sheetName val="적용환율"/>
      <sheetName val="대차총괄"/>
      <sheetName val="krsec08"/>
      <sheetName val="A000070(4)"/>
      <sheetName val="bs0012_raw"/>
      <sheetName val="is_raw"/>
      <sheetName val="Borrower"/>
      <sheetName val="DATA"/>
      <sheetName val="산출기준(파견전산실)"/>
      <sheetName val="부장급 명단"/>
      <sheetName val="환산매출"/>
      <sheetName val="Index"/>
    </sheetNames>
    <definedNames>
      <definedName name="Clear_Input_area"/>
      <definedName name="the_first"/>
      <definedName name="the_Validation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입찰원가(건축)"/>
      <sheetName val="할증(단가)"/>
      <sheetName val="(1)촐괄집계표"/>
      <sheetName val="(2)우편공종집계표"/>
      <sheetName val="(2)운송교환공종집계표"/>
      <sheetName val="(3)연결통로공종집계표"/>
      <sheetName val="(4)부대공사공종집계표"/>
      <sheetName val="(5)토목공사공종집계표"/>
      <sheetName val="1.우편집중내역서"/>
      <sheetName val="2.운송교환내역서"/>
      <sheetName val="3.연결통로내역서"/>
      <sheetName val="4.부대공사내역서"/>
      <sheetName val="5.토목공사내역서"/>
      <sheetName val="(              )"/>
      <sheetName val="입찰표지(A4)"/>
      <sheetName val="부대입찰간지(A4세로)"/>
      <sheetName val="하도급사항(A4) (2)"/>
      <sheetName val="부대입찰확약서(A4)"/>
      <sheetName val="간지표지(A4가로)"/>
      <sheetName val="간지표지(A4세로)"/>
      <sheetName val="관급자재금액(VAT포함)"/>
      <sheetName val="(       철     콘       )"/>
      <sheetName val="철콘부대원가대비표"/>
      <sheetName val="철콘부대(도급)원가"/>
      <sheetName val="철콘(도급)내역서"/>
      <sheetName val="철콘부대(하도급)원가"/>
      <sheetName val="철콘(하도급)내역서"/>
      <sheetName val="(         철골          )"/>
      <sheetName val="철골부대원가대비표"/>
      <sheetName val="철골부대(도급)원가"/>
      <sheetName val="철골(도급)내역서"/>
      <sheetName val="철골부대(하도급)원가 "/>
      <sheetName val="철골(하도급)내역서"/>
      <sheetName val="공통가설"/>
      <sheetName val="danga"/>
      <sheetName val="ilch"/>
      <sheetName val="Y-WORK"/>
      <sheetName val="EMST10"/>
      <sheetName val="표지-공사실행"/>
      <sheetName val="2.기구조직도"/>
      <sheetName val="개략견적HISTORY"/>
      <sheetName val="1_공사개요"/>
      <sheetName val="실행조건(건축)"/>
      <sheetName val="실행기준(기계)"/>
      <sheetName val="실행기준(전기)"/>
      <sheetName val="실행예산변경총괄표(적용안함)"/>
      <sheetName val="03차 견적실행총괄표"/>
      <sheetName val="대비표"/>
      <sheetName val="집계표"/>
      <sheetName val="---"/>
      <sheetName val="아파트 "/>
      <sheetName val="감액대비표"/>
      <sheetName val="공종별감액대비표"/>
      <sheetName val="개략공사비집계표"/>
      <sheetName val="실행검토의견서"/>
      <sheetName val="직원"/>
      <sheetName val="개략견적대비실행분석"/>
      <sheetName val="발주율분석"/>
      <sheetName val="조정항목"/>
      <sheetName val="내역"/>
      <sheetName val="표준건축비"/>
      <sheetName val="9811"/>
      <sheetName val="실행내역"/>
      <sheetName val="목록"/>
      <sheetName val="직노"/>
      <sheetName val="금액"/>
      <sheetName val="을"/>
      <sheetName val="손익분석"/>
      <sheetName val="경산"/>
      <sheetName val="노무비"/>
      <sheetName val="WORK"/>
      <sheetName val="내역서 "/>
      <sheetName val="단면가정"/>
      <sheetName val="1-1"/>
      <sheetName val="총괄"/>
      <sheetName val="CODE"/>
      <sheetName val="직공비"/>
      <sheetName val="남양시작동자105노65기1.3화1.2"/>
      <sheetName val="DATA"/>
      <sheetName val="기둥(원형)"/>
      <sheetName val="조경"/>
      <sheetName val="단가표"/>
      <sheetName val="c_balju"/>
      <sheetName val="코드"/>
      <sheetName val="ITEM"/>
      <sheetName val="부대tu"/>
      <sheetName val="AP1"/>
      <sheetName val="내역서"/>
      <sheetName val="대전우편"/>
      <sheetName val="현장관리비"/>
      <sheetName val="#REF"/>
      <sheetName val="단가산출1"/>
      <sheetName val="단가산출2"/>
      <sheetName val="인테리어내역"/>
      <sheetName val="교각계산"/>
      <sheetName val="설비내역서"/>
      <sheetName val="건축내역서"/>
      <sheetName val="전기내역서"/>
      <sheetName val="기초일위"/>
      <sheetName val="시설일위"/>
      <sheetName val="조명일위"/>
      <sheetName val="주경기-오배수"/>
      <sheetName val="청주(철골발주의뢰서)"/>
      <sheetName val="일위대가시트"/>
      <sheetName val="관급"/>
      <sheetName val="단가대비"/>
      <sheetName val="적용률"/>
      <sheetName val="일반물자(한국통신)"/>
      <sheetName val="정부노임단가"/>
      <sheetName val="LEGEND"/>
      <sheetName val="재료집계"/>
      <sheetName val="건축집계"/>
      <sheetName val="식생블럭단위수량"/>
      <sheetName val="Sheet3"/>
      <sheetName val="2000년1차"/>
      <sheetName val="9509"/>
      <sheetName val="산출내역서집계표"/>
      <sheetName val="o현장경비"/>
      <sheetName val="CIVIL"/>
      <sheetName val="관기성공.내"/>
      <sheetName val="교각1"/>
      <sheetName val="전기"/>
      <sheetName val="개요"/>
      <sheetName val="원가"/>
      <sheetName val="guard(mac)"/>
      <sheetName val="전체"/>
      <sheetName val="문학간접"/>
      <sheetName val="토공(우물통,기타) "/>
      <sheetName val="공내역서"/>
      <sheetName val="견적대비 견적서"/>
      <sheetName val="자료"/>
      <sheetName val="날개벽(시점좌측)"/>
      <sheetName val="설계조건"/>
      <sheetName val="Breakdown"/>
      <sheetName val="UnitRate"/>
      <sheetName val="대비"/>
      <sheetName val="옥외"/>
      <sheetName val="방송일위대가"/>
      <sheetName val="미드수량"/>
      <sheetName val="부하계산서"/>
      <sheetName val="LOAD-46"/>
      <sheetName val="esc"/>
      <sheetName val="표지"/>
      <sheetName val="토목내역"/>
      <sheetName val="2000년하반기"/>
      <sheetName val="SLAB&quot;1&quot;"/>
      <sheetName val="COPING-1"/>
      <sheetName val="역T형교대-2수량"/>
      <sheetName val="COA-17"/>
      <sheetName val="C-18"/>
      <sheetName val="Summary Sheets"/>
      <sheetName val="wall"/>
      <sheetName val="토목"/>
      <sheetName val="중기조종사 단위단가"/>
      <sheetName val="노임단가"/>
      <sheetName val="일위대가목록"/>
      <sheetName val="2F 회의실견적(5_14 일대)"/>
      <sheetName val="단가"/>
      <sheetName val="Macro(전선)"/>
      <sheetName val="N賃率-職"/>
      <sheetName val="토공"/>
      <sheetName val="역T형"/>
      <sheetName val="3.하중산정4.지지력"/>
      <sheetName val="11.자재단가"/>
      <sheetName val="SILICATE"/>
      <sheetName val="TEST1"/>
      <sheetName val="토목주소"/>
      <sheetName val="프랜트면허"/>
      <sheetName val="1_우편집중내역서"/>
      <sheetName val="전압강하계산"/>
      <sheetName val="E총15"/>
      <sheetName val="기계"/>
      <sheetName val="위생기구 금액"/>
      <sheetName val="건식PD설치현황표"/>
      <sheetName val="BASIC (2)"/>
      <sheetName val="전체내역서"/>
      <sheetName val="I一般比"/>
      <sheetName val="건설기계"/>
      <sheetName val="단가산출"/>
      <sheetName val="사급자재"/>
      <sheetName val="일위대가"/>
      <sheetName val="일반전기"/>
      <sheetName val="DATE"/>
      <sheetName val="SUB일위대가"/>
      <sheetName val="도급,하도급 예정금액"/>
      <sheetName val="공사비"/>
      <sheetName val="골조시행"/>
      <sheetName val="VXXXXXXX"/>
      <sheetName val="공정코드"/>
      <sheetName val="관음목장(제출용)자105인97.5"/>
      <sheetName val="공통대가"/>
      <sheetName val="COST"/>
      <sheetName val="송라터널총괄"/>
      <sheetName val="Project Brief"/>
      <sheetName val="COPING"/>
      <sheetName val="터파기및재료"/>
      <sheetName val="(A)내역서"/>
      <sheetName val="DATA1"/>
      <sheetName val="내역서01"/>
      <sheetName val="단가입력1"/>
      <sheetName val="납부서"/>
      <sheetName val="맨홀수량집계"/>
      <sheetName val="데리네이타현황"/>
      <sheetName val="물가자료"/>
      <sheetName val="본부별매출"/>
      <sheetName val="단가조사서"/>
      <sheetName val="도급"/>
      <sheetName val="지수"/>
      <sheetName val="노임"/>
    </sheetNames>
    <sheetDataSet>
      <sheetData sheetId="0">
        <row r="3">
          <cell r="A3" t="str">
            <v>대전우편집중국및운송교환센터 신축공사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 t="str">
            <v>대전우편집중국및운송교환센터 신축공사</v>
          </cell>
        </row>
        <row r="4">
          <cell r="A4" t="str">
            <v>01 우편집중국공사</v>
          </cell>
        </row>
        <row r="5">
          <cell r="A5" t="str">
            <v>02 운송교환센터</v>
          </cell>
        </row>
        <row r="6">
          <cell r="A6" t="str">
            <v>03 연결통로공사</v>
          </cell>
        </row>
        <row r="7">
          <cell r="A7" t="str">
            <v>04 부대 공 사</v>
          </cell>
        </row>
        <row r="8">
          <cell r="A8" t="str">
            <v>05 토목 공 사</v>
          </cell>
        </row>
        <row r="18">
          <cell r="A18" t="str">
            <v xml:space="preserve">  [ 합               계 ]</v>
          </cell>
        </row>
        <row r="19">
          <cell r="A19" t="str">
            <v>01 공통 가설 공 사</v>
          </cell>
          <cell r="C19" t="str">
            <v>식</v>
          </cell>
          <cell r="D19">
            <v>1</v>
          </cell>
        </row>
        <row r="20">
          <cell r="A20" t="str">
            <v>02 가 설 공 사</v>
          </cell>
          <cell r="C20" t="str">
            <v>식</v>
          </cell>
          <cell r="D20">
            <v>1</v>
          </cell>
        </row>
        <row r="21">
          <cell r="A21" t="str">
            <v>03 토 공 사</v>
          </cell>
          <cell r="C21" t="str">
            <v>식</v>
          </cell>
          <cell r="D21">
            <v>1</v>
          </cell>
        </row>
        <row r="22">
          <cell r="A22" t="str">
            <v>04 철근콘크리트공사</v>
          </cell>
          <cell r="C22" t="str">
            <v>식</v>
          </cell>
          <cell r="D22">
            <v>1</v>
          </cell>
        </row>
        <row r="23">
          <cell r="A23" t="str">
            <v>05 철 골 공 사</v>
          </cell>
          <cell r="C23" t="str">
            <v>식</v>
          </cell>
          <cell r="D23">
            <v>1</v>
          </cell>
        </row>
        <row r="24">
          <cell r="A24" t="str">
            <v>06 조 적 공 사</v>
          </cell>
          <cell r="C24" t="str">
            <v>식</v>
          </cell>
          <cell r="D24">
            <v>1</v>
          </cell>
        </row>
        <row r="25">
          <cell r="A25" t="str">
            <v>07 방 수 공 사</v>
          </cell>
          <cell r="C25" t="str">
            <v>식</v>
          </cell>
          <cell r="D25">
            <v>1</v>
          </cell>
        </row>
        <row r="26">
          <cell r="A26" t="str">
            <v>08 타 일 공 사</v>
          </cell>
          <cell r="C26" t="str">
            <v>식</v>
          </cell>
          <cell r="D26">
            <v>1</v>
          </cell>
        </row>
        <row r="27">
          <cell r="A27" t="str">
            <v>09 석 공 사</v>
          </cell>
          <cell r="C27" t="str">
            <v>식</v>
          </cell>
          <cell r="D27">
            <v>1</v>
          </cell>
        </row>
        <row r="28">
          <cell r="A28" t="str">
            <v>10 목 공 사</v>
          </cell>
          <cell r="C28" t="str">
            <v>식</v>
          </cell>
          <cell r="D28">
            <v>1</v>
          </cell>
        </row>
        <row r="29">
          <cell r="A29" t="str">
            <v>11 금 속 공 사</v>
          </cell>
          <cell r="C29" t="str">
            <v>식</v>
          </cell>
          <cell r="D29">
            <v>1</v>
          </cell>
        </row>
        <row r="30">
          <cell r="A30" t="str">
            <v>12 미 장 공 사</v>
          </cell>
          <cell r="B30" t="str">
            <v>대소변겸용</v>
          </cell>
          <cell r="C30" t="str">
            <v>식</v>
          </cell>
          <cell r="D30">
            <v>1</v>
          </cell>
        </row>
        <row r="31">
          <cell r="A31" t="str">
            <v>13 창 호  공 사</v>
          </cell>
          <cell r="C31" t="str">
            <v>식</v>
          </cell>
          <cell r="D31">
            <v>1</v>
          </cell>
        </row>
        <row r="32">
          <cell r="A32" t="str">
            <v>14 유 리 공 사</v>
          </cell>
          <cell r="C32" t="str">
            <v>식</v>
          </cell>
          <cell r="D32">
            <v>1</v>
          </cell>
        </row>
        <row r="33">
          <cell r="A33" t="str">
            <v>15 도 장 공 사</v>
          </cell>
          <cell r="C33" t="str">
            <v>식</v>
          </cell>
          <cell r="D33">
            <v>1</v>
          </cell>
        </row>
        <row r="34">
          <cell r="A34" t="str">
            <v>16 수 장 공 사</v>
          </cell>
          <cell r="C34" t="str">
            <v>식</v>
          </cell>
          <cell r="D34">
            <v>1</v>
          </cell>
        </row>
        <row r="35">
          <cell r="A35" t="str">
            <v>17 지붕 및 홈통공사</v>
          </cell>
          <cell r="C35" t="str">
            <v>식</v>
          </cell>
          <cell r="D35">
            <v>1</v>
          </cell>
        </row>
        <row r="36">
          <cell r="A36" t="str">
            <v>18 자재비 및 운반공사</v>
          </cell>
          <cell r="C36" t="str">
            <v>식</v>
          </cell>
          <cell r="D36">
            <v>1</v>
          </cell>
        </row>
        <row r="37">
          <cell r="A37" t="str">
            <v xml:space="preserve">   [합             계]</v>
          </cell>
        </row>
        <row r="38">
          <cell r="A38" t="str">
            <v>93 관  급  자  재</v>
          </cell>
        </row>
        <row r="51">
          <cell r="A51" t="str">
            <v>01 공통 가설 공 사</v>
          </cell>
        </row>
        <row r="52">
          <cell r="A52" t="str">
            <v>조립식품질시험실</v>
          </cell>
          <cell r="B52" t="str">
            <v>24 개월</v>
          </cell>
          <cell r="C52" t="str">
            <v>M2</v>
          </cell>
          <cell r="D52" t="str">
            <v>120</v>
          </cell>
        </row>
        <row r="53">
          <cell r="A53" t="str">
            <v>조립식가설사무소</v>
          </cell>
          <cell r="B53" t="str">
            <v>24 개월</v>
          </cell>
          <cell r="C53" t="str">
            <v>M2</v>
          </cell>
          <cell r="D53" t="str">
            <v>195</v>
          </cell>
        </row>
        <row r="54">
          <cell r="A54" t="str">
            <v>조립식시멘트창고</v>
          </cell>
          <cell r="B54" t="str">
            <v>24 개월</v>
          </cell>
          <cell r="C54" t="str">
            <v>M2</v>
          </cell>
          <cell r="D54" t="str">
            <v>263</v>
          </cell>
        </row>
        <row r="55">
          <cell r="A55" t="str">
            <v>조립식 가설 창고</v>
          </cell>
          <cell r="B55" t="str">
            <v>24 개월</v>
          </cell>
          <cell r="C55" t="str">
            <v>M2</v>
          </cell>
          <cell r="D55" t="str">
            <v>60</v>
          </cell>
        </row>
        <row r="56">
          <cell r="A56" t="str">
            <v>조립식 작업 헛간</v>
          </cell>
          <cell r="B56" t="str">
            <v>1년이상</v>
          </cell>
          <cell r="C56" t="str">
            <v>M2</v>
          </cell>
          <cell r="D56" t="str">
            <v>120</v>
          </cell>
        </row>
        <row r="57">
          <cell r="A57" t="str">
            <v>가설울타리</v>
          </cell>
          <cell r="B57" t="str">
            <v>24개월</v>
          </cell>
          <cell r="C57" t="str">
            <v>M</v>
          </cell>
          <cell r="D57" t="str">
            <v>436</v>
          </cell>
        </row>
        <row r="58">
          <cell r="A58" t="str">
            <v>세  륜  장</v>
          </cell>
          <cell r="B58" t="str">
            <v>3 * 6 M</v>
          </cell>
          <cell r="C58" t="str">
            <v>식</v>
          </cell>
          <cell r="D58" t="str">
            <v>1</v>
          </cell>
        </row>
        <row r="59">
          <cell r="A59" t="str">
            <v>전  력</v>
          </cell>
          <cell r="C59" t="str">
            <v>KWH</v>
          </cell>
          <cell r="D59" t="str">
            <v>22248</v>
          </cell>
        </row>
        <row r="60">
          <cell r="A60" t="str">
            <v>투시도</v>
          </cell>
          <cell r="C60" t="str">
            <v>EA</v>
          </cell>
          <cell r="D60" t="str">
            <v>1</v>
          </cell>
        </row>
        <row r="61">
          <cell r="A61" t="str">
            <v>준공표시판</v>
          </cell>
          <cell r="C61" t="str">
            <v>EA</v>
          </cell>
          <cell r="D61">
            <v>1</v>
          </cell>
        </row>
        <row r="62">
          <cell r="A62" t="str">
            <v>완전이동식화장실</v>
          </cell>
          <cell r="B62" t="str">
            <v>대소변겸용</v>
          </cell>
          <cell r="C62" t="str">
            <v>조</v>
          </cell>
          <cell r="D62" t="str">
            <v>2</v>
          </cell>
        </row>
        <row r="66">
          <cell r="A66" t="str">
            <v xml:space="preserve">   [합               계]</v>
          </cell>
        </row>
        <row r="67">
          <cell r="A67" t="str">
            <v>02 가  설  공  사</v>
          </cell>
        </row>
        <row r="68">
          <cell r="A68" t="str">
            <v>규 준 틀  설 치</v>
          </cell>
          <cell r="B68" t="str">
            <v>면  적  당</v>
          </cell>
          <cell r="C68" t="str">
            <v>M2</v>
          </cell>
          <cell r="D68" t="str">
            <v>11934</v>
          </cell>
        </row>
        <row r="69">
          <cell r="A69" t="str">
            <v>이동식강관말비게</v>
          </cell>
          <cell r="B69" t="str">
            <v>6 개월</v>
          </cell>
          <cell r="C69" t="str">
            <v>1대</v>
          </cell>
          <cell r="D69" t="str">
            <v>20</v>
          </cell>
        </row>
        <row r="70">
          <cell r="A70" t="str">
            <v>강 관  동 바 리</v>
          </cell>
          <cell r="B70" t="str">
            <v>3개월H4.2M이하</v>
          </cell>
          <cell r="C70" t="str">
            <v>M2</v>
          </cell>
          <cell r="D70" t="str">
            <v>1064</v>
          </cell>
        </row>
        <row r="71">
          <cell r="A71" t="str">
            <v>강 관  동 바 리</v>
          </cell>
          <cell r="B71" t="str">
            <v>3개월H4.2M이상</v>
          </cell>
          <cell r="C71" t="str">
            <v>M2</v>
          </cell>
          <cell r="D71" t="str">
            <v>11531</v>
          </cell>
        </row>
        <row r="72">
          <cell r="A72" t="str">
            <v>강관 비계 매기</v>
          </cell>
          <cell r="B72" t="str">
            <v>30M이하.12개월</v>
          </cell>
          <cell r="C72" t="str">
            <v>M2</v>
          </cell>
          <cell r="D72" t="str">
            <v>4499</v>
          </cell>
        </row>
        <row r="73">
          <cell r="A73" t="str">
            <v>강관 비계다리</v>
          </cell>
          <cell r="B73" t="str">
            <v>H=30이하.1년</v>
          </cell>
          <cell r="C73" t="str">
            <v>M2</v>
          </cell>
          <cell r="D73" t="str">
            <v>56</v>
          </cell>
        </row>
        <row r="74">
          <cell r="A74" t="str">
            <v>먹   매   김</v>
          </cell>
          <cell r="B74" t="str">
            <v>사  무  소</v>
          </cell>
          <cell r="C74" t="str">
            <v>M2</v>
          </cell>
          <cell r="D74" t="str">
            <v>18826</v>
          </cell>
        </row>
        <row r="75">
          <cell r="A75" t="str">
            <v>콘크리트 보양</v>
          </cell>
          <cell r="B75" t="str">
            <v>살    수</v>
          </cell>
          <cell r="C75" t="str">
            <v>M2</v>
          </cell>
          <cell r="D75" t="str">
            <v>19682</v>
          </cell>
        </row>
        <row r="76">
          <cell r="A76" t="str">
            <v>타일 석재면 보양</v>
          </cell>
          <cell r="B76" t="str">
            <v>바  닥 (톱밥)</v>
          </cell>
          <cell r="C76" t="str">
            <v>M2</v>
          </cell>
          <cell r="D76" t="str">
            <v>882</v>
          </cell>
        </row>
        <row r="77">
          <cell r="A77" t="str">
            <v>현 장 정 리</v>
          </cell>
          <cell r="B77" t="str">
            <v>R.C  조</v>
          </cell>
          <cell r="C77" t="str">
            <v>M2</v>
          </cell>
          <cell r="D77" t="str">
            <v>18826</v>
          </cell>
        </row>
        <row r="82">
          <cell r="A82" t="str">
            <v xml:space="preserve">   [합               계]</v>
          </cell>
        </row>
        <row r="83">
          <cell r="A83" t="str">
            <v>03 토    공    사</v>
          </cell>
        </row>
        <row r="84">
          <cell r="A84" t="str">
            <v>터 파 기  토 사</v>
          </cell>
          <cell r="C84" t="str">
            <v>M3</v>
          </cell>
          <cell r="D84" t="str">
            <v>33829</v>
          </cell>
        </row>
        <row r="85">
          <cell r="A85" t="str">
            <v>되메우기  토사</v>
          </cell>
          <cell r="C85" t="str">
            <v>M3</v>
          </cell>
          <cell r="D85" t="str">
            <v>11113</v>
          </cell>
        </row>
        <row r="86">
          <cell r="A86" t="str">
            <v>잔토처리 15 T D</v>
          </cell>
          <cell r="C86" t="str">
            <v>M3</v>
          </cell>
          <cell r="D86" t="str">
            <v>18089</v>
          </cell>
        </row>
        <row r="87">
          <cell r="A87" t="str">
            <v>잡석깔기 지정</v>
          </cell>
          <cell r="B87" t="str">
            <v>큰달구 다짐</v>
          </cell>
          <cell r="C87" t="str">
            <v>M3</v>
          </cell>
          <cell r="D87" t="str">
            <v>1950</v>
          </cell>
        </row>
        <row r="88">
          <cell r="A88" t="str">
            <v>P.E 필름 깔기</v>
          </cell>
          <cell r="B88" t="str">
            <v>바닥0.03MM*2겹</v>
          </cell>
          <cell r="C88" t="str">
            <v>M2</v>
          </cell>
          <cell r="D88" t="str">
            <v>2797</v>
          </cell>
        </row>
        <row r="89">
          <cell r="A89" t="str">
            <v>건 사  채 우 기</v>
          </cell>
          <cell r="C89" t="str">
            <v>M3</v>
          </cell>
          <cell r="D89" t="str">
            <v>214</v>
          </cell>
        </row>
        <row r="90">
          <cell r="A90" t="str">
            <v>콘크리트 파일</v>
          </cell>
          <cell r="B90" t="str">
            <v>PHC ø400* 3 M</v>
          </cell>
          <cell r="C90" t="str">
            <v>본</v>
          </cell>
          <cell r="D90" t="str">
            <v>327</v>
          </cell>
        </row>
        <row r="91">
          <cell r="A91" t="str">
            <v>콘크리트 파일</v>
          </cell>
          <cell r="B91" t="str">
            <v>PHC ø400* 6 M</v>
          </cell>
          <cell r="C91" t="str">
            <v>본</v>
          </cell>
          <cell r="D91" t="str">
            <v>736</v>
          </cell>
        </row>
        <row r="92">
          <cell r="A92" t="str">
            <v>파일 항타</v>
          </cell>
          <cell r="B92" t="str">
            <v>ø400, L= 2 M</v>
          </cell>
          <cell r="C92" t="str">
            <v>본</v>
          </cell>
          <cell r="D92" t="str">
            <v>327</v>
          </cell>
        </row>
        <row r="93">
          <cell r="A93" t="str">
            <v>파일 항타</v>
          </cell>
          <cell r="B93" t="str">
            <v>ø400, L= 5 M</v>
          </cell>
          <cell r="C93" t="str">
            <v>본</v>
          </cell>
          <cell r="D93" t="str">
            <v>736</v>
          </cell>
        </row>
        <row r="94">
          <cell r="A94" t="str">
            <v>PILE 두부정리</v>
          </cell>
          <cell r="B94" t="str">
            <v>ø400</v>
          </cell>
          <cell r="C94" t="str">
            <v>개소</v>
          </cell>
          <cell r="D94" t="str">
            <v>1063</v>
          </cell>
        </row>
        <row r="98">
          <cell r="A98" t="str">
            <v xml:space="preserve">   [합               계]</v>
          </cell>
        </row>
        <row r="99">
          <cell r="A99" t="str">
            <v>04 철근콘크리트공사</v>
          </cell>
        </row>
        <row r="100">
          <cell r="A100" t="str">
            <v>레  미  콘</v>
          </cell>
          <cell r="B100" t="str">
            <v>40*180*8</v>
          </cell>
          <cell r="C100" t="str">
            <v>M3</v>
          </cell>
          <cell r="D100" t="str">
            <v>1212</v>
          </cell>
        </row>
        <row r="101">
          <cell r="A101" t="str">
            <v>레  미  콘</v>
          </cell>
          <cell r="B101" t="str">
            <v>25*180*12</v>
          </cell>
          <cell r="C101" t="str">
            <v>M3</v>
          </cell>
          <cell r="D101" t="str">
            <v>1001</v>
          </cell>
        </row>
        <row r="102">
          <cell r="A102" t="str">
            <v>레  미  콘</v>
          </cell>
          <cell r="B102" t="str">
            <v>25*240*15</v>
          </cell>
          <cell r="C102" t="str">
            <v>M3</v>
          </cell>
          <cell r="D102" t="str">
            <v>12278</v>
          </cell>
        </row>
        <row r="103">
          <cell r="A103" t="str">
            <v>펌프카붐타설무근</v>
          </cell>
          <cell r="B103" t="str">
            <v>CONC 100M3이상</v>
          </cell>
          <cell r="C103" t="str">
            <v>M3</v>
          </cell>
          <cell r="D103" t="str">
            <v>2170</v>
          </cell>
        </row>
        <row r="104">
          <cell r="A104" t="str">
            <v>펌프카붐타설철근</v>
          </cell>
          <cell r="B104" t="str">
            <v>CONC 100M3이상</v>
          </cell>
          <cell r="C104" t="str">
            <v>M3</v>
          </cell>
          <cell r="D104" t="str">
            <v>12157</v>
          </cell>
        </row>
        <row r="105">
          <cell r="A105" t="str">
            <v>진 동 기  손 료</v>
          </cell>
          <cell r="B105" t="str">
            <v>엔진식 3.5 HP</v>
          </cell>
          <cell r="C105" t="str">
            <v>M3</v>
          </cell>
          <cell r="D105" t="str">
            <v>12157</v>
          </cell>
        </row>
        <row r="106">
          <cell r="A106" t="str">
            <v>철      근</v>
          </cell>
          <cell r="B106" t="str">
            <v>D  10</v>
          </cell>
          <cell r="C106" t="str">
            <v>TON</v>
          </cell>
          <cell r="D106" t="str">
            <v>104.23</v>
          </cell>
        </row>
        <row r="107">
          <cell r="A107" t="str">
            <v>철      근</v>
          </cell>
          <cell r="B107" t="str">
            <v>D  13</v>
          </cell>
          <cell r="C107" t="str">
            <v>TON</v>
          </cell>
          <cell r="D107" t="str">
            <v>647.91</v>
          </cell>
        </row>
        <row r="108">
          <cell r="A108" t="str">
            <v>철      근</v>
          </cell>
          <cell r="B108" t="str">
            <v>HD 16</v>
          </cell>
          <cell r="C108" t="str">
            <v>TON</v>
          </cell>
          <cell r="D108" t="str">
            <v>231.37</v>
          </cell>
        </row>
        <row r="109">
          <cell r="A109" t="str">
            <v>철      근</v>
          </cell>
          <cell r="B109" t="str">
            <v>HD 19</v>
          </cell>
          <cell r="C109" t="str">
            <v>TON</v>
          </cell>
          <cell r="D109" t="str">
            <v>160.47</v>
          </cell>
        </row>
        <row r="110">
          <cell r="A110" t="str">
            <v>철      근</v>
          </cell>
          <cell r="B110" t="str">
            <v>HD 22</v>
          </cell>
          <cell r="C110" t="str">
            <v>TON</v>
          </cell>
          <cell r="D110" t="str">
            <v>70.84</v>
          </cell>
        </row>
        <row r="111">
          <cell r="A111" t="str">
            <v>철      근</v>
          </cell>
          <cell r="B111" t="str">
            <v>HD 25</v>
          </cell>
          <cell r="C111" t="str">
            <v>TON</v>
          </cell>
          <cell r="D111" t="str">
            <v>750.91</v>
          </cell>
        </row>
        <row r="112">
          <cell r="A112" t="str">
            <v>철근 가공 조립</v>
          </cell>
          <cell r="B112" t="str">
            <v>보    통</v>
          </cell>
          <cell r="C112" t="str">
            <v>TON</v>
          </cell>
          <cell r="D112" t="str">
            <v>1908.49</v>
          </cell>
        </row>
        <row r="113">
          <cell r="A113" t="str">
            <v>합 판 거 푸 집</v>
          </cell>
          <cell r="B113" t="str">
            <v>3 회</v>
          </cell>
          <cell r="C113" t="str">
            <v>M2</v>
          </cell>
          <cell r="D113" t="str">
            <v>23765</v>
          </cell>
        </row>
        <row r="114">
          <cell r="A114" t="str">
            <v>합 판 거 푸 집</v>
          </cell>
          <cell r="B114" t="str">
            <v>4 회</v>
          </cell>
          <cell r="C114" t="str">
            <v>M2</v>
          </cell>
          <cell r="D114" t="str">
            <v>15704</v>
          </cell>
        </row>
        <row r="115">
          <cell r="A115" t="str">
            <v>유  로  폼</v>
          </cell>
          <cell r="B115" t="str">
            <v>벽</v>
          </cell>
          <cell r="C115" t="str">
            <v>M2</v>
          </cell>
          <cell r="D115" t="str">
            <v>9281</v>
          </cell>
        </row>
        <row r="116">
          <cell r="A116" t="str">
            <v>데크플레이트설치</v>
          </cell>
          <cell r="B116" t="str">
            <v>T:1.6</v>
          </cell>
          <cell r="C116" t="str">
            <v>M2</v>
          </cell>
          <cell r="D116" t="str">
            <v>701</v>
          </cell>
        </row>
        <row r="117">
          <cell r="A117" t="str">
            <v>스 페 이 샤</v>
          </cell>
          <cell r="B117" t="str">
            <v>슬라브 상부용</v>
          </cell>
          <cell r="C117" t="str">
            <v>EA</v>
          </cell>
          <cell r="D117" t="str">
            <v>16765</v>
          </cell>
        </row>
        <row r="118">
          <cell r="A118" t="str">
            <v>스 페 이 샤</v>
          </cell>
          <cell r="B118" t="str">
            <v>슬라브 하부용</v>
          </cell>
          <cell r="C118" t="str">
            <v>EA</v>
          </cell>
          <cell r="D118" t="str">
            <v>16765</v>
          </cell>
        </row>
        <row r="119">
          <cell r="A119" t="str">
            <v>스 페 이 샤</v>
          </cell>
          <cell r="B119" t="str">
            <v>보,기둥,옹벽</v>
          </cell>
          <cell r="C119" t="str">
            <v>EA</v>
          </cell>
          <cell r="D119" t="str">
            <v>65745</v>
          </cell>
        </row>
        <row r="120">
          <cell r="A120" t="str">
            <v>세 퍼 레 이 터</v>
          </cell>
          <cell r="B120" t="str">
            <v>옹벽용</v>
          </cell>
          <cell r="C120" t="str">
            <v>EA</v>
          </cell>
          <cell r="D120" t="str">
            <v>20807</v>
          </cell>
        </row>
        <row r="130">
          <cell r="A130" t="str">
            <v xml:space="preserve">   [합               계]</v>
          </cell>
        </row>
        <row r="131">
          <cell r="A131" t="str">
            <v>05 철  골  공  사</v>
          </cell>
        </row>
        <row r="132">
          <cell r="A132" t="str">
            <v>[SS 490 A]</v>
          </cell>
        </row>
        <row r="133">
          <cell r="A133" t="str">
            <v>H-800*300*14*26</v>
          </cell>
          <cell r="C133" t="str">
            <v>TON</v>
          </cell>
          <cell r="D133" t="str">
            <v>3.13</v>
          </cell>
        </row>
        <row r="134">
          <cell r="A134" t="str">
            <v>H-700*300*13*24</v>
          </cell>
          <cell r="C134" t="str">
            <v>TON</v>
          </cell>
          <cell r="D134" t="str">
            <v>5.66</v>
          </cell>
        </row>
        <row r="135">
          <cell r="A135" t="str">
            <v>H-692*300*13*20</v>
          </cell>
          <cell r="C135" t="str">
            <v>TON</v>
          </cell>
          <cell r="D135" t="str">
            <v>3.56</v>
          </cell>
        </row>
        <row r="136">
          <cell r="A136" t="str">
            <v>H-612*202*13*23</v>
          </cell>
          <cell r="C136" t="str">
            <v>TON</v>
          </cell>
          <cell r="D136" t="str">
            <v>1.32</v>
          </cell>
        </row>
        <row r="137">
          <cell r="A137" t="str">
            <v>H-600*300*16*28</v>
          </cell>
          <cell r="C137" t="str">
            <v>TON</v>
          </cell>
          <cell r="D137" t="str">
            <v>13.74</v>
          </cell>
        </row>
        <row r="138">
          <cell r="A138" t="str">
            <v>H-588*300*12*20</v>
          </cell>
          <cell r="C138" t="str">
            <v>TON</v>
          </cell>
          <cell r="D138" t="str">
            <v>1.24</v>
          </cell>
        </row>
        <row r="139">
          <cell r="A139" t="str">
            <v>H-400*200*8*13</v>
          </cell>
          <cell r="C139" t="str">
            <v>TON</v>
          </cell>
          <cell r="D139" t="str">
            <v>1.7</v>
          </cell>
        </row>
        <row r="140">
          <cell r="A140" t="str">
            <v>강    판</v>
          </cell>
          <cell r="B140" t="str">
            <v>T:34 MM</v>
          </cell>
          <cell r="C140" t="str">
            <v>TON</v>
          </cell>
          <cell r="D140" t="str">
            <v>11.97</v>
          </cell>
        </row>
        <row r="141">
          <cell r="A141" t="str">
            <v>강    판</v>
          </cell>
          <cell r="B141" t="str">
            <v>T:28 MM</v>
          </cell>
          <cell r="C141" t="str">
            <v>TON</v>
          </cell>
          <cell r="D141" t="str">
            <v>3.14</v>
          </cell>
        </row>
        <row r="142">
          <cell r="A142" t="str">
            <v>강    판</v>
          </cell>
          <cell r="B142" t="str">
            <v>T:22 MM</v>
          </cell>
          <cell r="C142" t="str">
            <v>TON</v>
          </cell>
          <cell r="D142" t="str">
            <v>61.17</v>
          </cell>
        </row>
        <row r="143">
          <cell r="A143" t="str">
            <v>강    판</v>
          </cell>
          <cell r="B143" t="str">
            <v>T:20 MM</v>
          </cell>
          <cell r="C143" t="str">
            <v>TON</v>
          </cell>
          <cell r="D143" t="str">
            <v>13.29</v>
          </cell>
        </row>
        <row r="144">
          <cell r="A144" t="str">
            <v>강    판</v>
          </cell>
          <cell r="B144" t="str">
            <v>T:16 MM</v>
          </cell>
          <cell r="C144" t="str">
            <v>TON</v>
          </cell>
          <cell r="D144" t="str">
            <v>110.11</v>
          </cell>
        </row>
        <row r="145">
          <cell r="A145" t="str">
            <v>강    판</v>
          </cell>
          <cell r="B145" t="str">
            <v>T: 9 MM</v>
          </cell>
          <cell r="C145" t="str">
            <v>TON</v>
          </cell>
          <cell r="D145" t="str">
            <v>1.62</v>
          </cell>
        </row>
        <row r="146">
          <cell r="A146" t="str">
            <v>강    판</v>
          </cell>
          <cell r="B146" t="str">
            <v>T:42 MM</v>
          </cell>
          <cell r="C146" t="str">
            <v>TON</v>
          </cell>
          <cell r="D146" t="str">
            <v>1.53</v>
          </cell>
        </row>
        <row r="147">
          <cell r="A147" t="str">
            <v>강    판</v>
          </cell>
          <cell r="B147" t="str">
            <v>T:35 MM</v>
          </cell>
          <cell r="C147" t="str">
            <v>TON</v>
          </cell>
          <cell r="D147" t="str">
            <v>0.29</v>
          </cell>
        </row>
        <row r="148">
          <cell r="A148" t="str">
            <v>강    판</v>
          </cell>
          <cell r="B148" t="str">
            <v>T:34 MM</v>
          </cell>
          <cell r="C148" t="str">
            <v>TON</v>
          </cell>
          <cell r="D148" t="str">
            <v>5.5</v>
          </cell>
        </row>
        <row r="149">
          <cell r="A149" t="str">
            <v>강    판</v>
          </cell>
          <cell r="B149" t="str">
            <v>T:28 MM</v>
          </cell>
          <cell r="C149" t="str">
            <v>TON</v>
          </cell>
          <cell r="D149" t="str">
            <v>5.18</v>
          </cell>
        </row>
        <row r="150">
          <cell r="A150" t="str">
            <v>강    판</v>
          </cell>
          <cell r="B150" t="str">
            <v>T:26 MM</v>
          </cell>
          <cell r="C150" t="str">
            <v>TON</v>
          </cell>
          <cell r="D150">
            <v>1.26</v>
          </cell>
        </row>
        <row r="151">
          <cell r="A151" t="str">
            <v>강    판</v>
          </cell>
          <cell r="B151" t="str">
            <v>T:24 MM</v>
          </cell>
          <cell r="C151" t="str">
            <v>TON</v>
          </cell>
          <cell r="D151" t="str">
            <v>1.28</v>
          </cell>
        </row>
        <row r="152">
          <cell r="A152" t="str">
            <v>강    판</v>
          </cell>
          <cell r="B152" t="str">
            <v>T:23 MM</v>
          </cell>
          <cell r="C152" t="str">
            <v>TON</v>
          </cell>
          <cell r="D152" t="str">
            <v>0.77</v>
          </cell>
        </row>
        <row r="153">
          <cell r="A153" t="str">
            <v>강    판</v>
          </cell>
          <cell r="B153" t="str">
            <v>T:20 MM</v>
          </cell>
          <cell r="C153" t="str">
            <v>TON</v>
          </cell>
          <cell r="D153" t="str">
            <v>1.52</v>
          </cell>
        </row>
        <row r="154">
          <cell r="A154" t="str">
            <v>강    판</v>
          </cell>
          <cell r="B154" t="str">
            <v>T:17 MM</v>
          </cell>
          <cell r="C154" t="str">
            <v>TON</v>
          </cell>
          <cell r="D154" t="str">
            <v>2.25</v>
          </cell>
        </row>
        <row r="155">
          <cell r="A155" t="str">
            <v>강    판</v>
          </cell>
          <cell r="B155" t="str">
            <v>T:15 MM</v>
          </cell>
          <cell r="C155" t="str">
            <v>TON</v>
          </cell>
          <cell r="D155" t="str">
            <v>0.23</v>
          </cell>
        </row>
        <row r="156">
          <cell r="A156" t="str">
            <v>강    판</v>
          </cell>
          <cell r="B156" t="str">
            <v>T:13 MM</v>
          </cell>
          <cell r="C156" t="str">
            <v>TON</v>
          </cell>
          <cell r="D156" t="str">
            <v>0.34</v>
          </cell>
        </row>
        <row r="157">
          <cell r="A157" t="str">
            <v>강    판</v>
          </cell>
          <cell r="B157" t="str">
            <v>T:10 MM</v>
          </cell>
          <cell r="C157" t="str">
            <v>TON</v>
          </cell>
          <cell r="D157" t="str">
            <v>0.12</v>
          </cell>
        </row>
        <row r="158">
          <cell r="A158" t="str">
            <v>[SS 400 ]</v>
          </cell>
        </row>
        <row r="159">
          <cell r="A159" t="str">
            <v>H-800*300*14*26</v>
          </cell>
          <cell r="C159" t="str">
            <v>TON</v>
          </cell>
          <cell r="D159" t="str">
            <v>18.42</v>
          </cell>
        </row>
        <row r="160">
          <cell r="A160" t="str">
            <v>H-700*300*13*24</v>
          </cell>
          <cell r="C160" t="str">
            <v>TON</v>
          </cell>
          <cell r="D160" t="str">
            <v>54.51</v>
          </cell>
        </row>
        <row r="161">
          <cell r="A161" t="str">
            <v>H-692*300*13*20</v>
          </cell>
          <cell r="C161" t="str">
            <v>TON</v>
          </cell>
          <cell r="D161" t="str">
            <v>21.91</v>
          </cell>
        </row>
        <row r="162">
          <cell r="A162" t="str">
            <v>H-612*202*13*23</v>
          </cell>
          <cell r="C162" t="str">
            <v>TON</v>
          </cell>
          <cell r="D162" t="str">
            <v>28.75</v>
          </cell>
        </row>
        <row r="163">
          <cell r="A163" t="str">
            <v>H-600*200*11*17</v>
          </cell>
          <cell r="C163" t="str">
            <v>TON</v>
          </cell>
          <cell r="D163" t="str">
            <v>202.2</v>
          </cell>
        </row>
        <row r="164">
          <cell r="A164" t="str">
            <v>H-588*300*12*20</v>
          </cell>
          <cell r="C164" t="str">
            <v>TON</v>
          </cell>
          <cell r="D164" t="str">
            <v>23.19</v>
          </cell>
        </row>
        <row r="165">
          <cell r="A165" t="str">
            <v>H-500*200*10*16</v>
          </cell>
          <cell r="C165" t="str">
            <v>TON</v>
          </cell>
          <cell r="D165" t="str">
            <v>2.29</v>
          </cell>
        </row>
        <row r="166">
          <cell r="A166" t="str">
            <v>H-400*200*8*13</v>
          </cell>
          <cell r="C166" t="str">
            <v>TON</v>
          </cell>
          <cell r="D166" t="str">
            <v>7.79</v>
          </cell>
        </row>
        <row r="167">
          <cell r="A167" t="str">
            <v>H-396*199*7*11</v>
          </cell>
          <cell r="C167" t="str">
            <v>TON</v>
          </cell>
          <cell r="D167" t="str">
            <v>111.48</v>
          </cell>
        </row>
        <row r="168">
          <cell r="A168" t="str">
            <v>H-300*150*6.5*9</v>
          </cell>
          <cell r="C168" t="str">
            <v>TON</v>
          </cell>
          <cell r="D168" t="str">
            <v>4.12</v>
          </cell>
        </row>
        <row r="169">
          <cell r="A169" t="str">
            <v>H-250*125*6*9</v>
          </cell>
          <cell r="C169" t="str">
            <v>TON</v>
          </cell>
          <cell r="D169" t="str">
            <v>5.22</v>
          </cell>
        </row>
        <row r="170">
          <cell r="A170" t="str">
            <v>강    판</v>
          </cell>
          <cell r="B170" t="str">
            <v>T:34 MM</v>
          </cell>
          <cell r="C170" t="str">
            <v>TON</v>
          </cell>
          <cell r="D170" t="str">
            <v>134.11</v>
          </cell>
        </row>
        <row r="171">
          <cell r="A171" t="str">
            <v>강    판</v>
          </cell>
          <cell r="B171" t="str">
            <v>T:28 MM</v>
          </cell>
          <cell r="C171" t="str">
            <v>TON</v>
          </cell>
          <cell r="D171" t="str">
            <v>50.23</v>
          </cell>
        </row>
        <row r="172">
          <cell r="A172" t="str">
            <v>강    판</v>
          </cell>
          <cell r="B172" t="str">
            <v>T:20 MM</v>
          </cell>
          <cell r="C172" t="str">
            <v>TON</v>
          </cell>
          <cell r="D172" t="str">
            <v>137.32</v>
          </cell>
        </row>
        <row r="173">
          <cell r="A173" t="str">
            <v>강    판</v>
          </cell>
          <cell r="B173" t="str">
            <v>T:18 MM</v>
          </cell>
          <cell r="C173" t="str">
            <v>TON</v>
          </cell>
          <cell r="D173" t="str">
            <v>7.67</v>
          </cell>
        </row>
        <row r="174">
          <cell r="A174" t="str">
            <v>강    판</v>
          </cell>
          <cell r="B174" t="str">
            <v>T:16 MM</v>
          </cell>
          <cell r="C174" t="str">
            <v>TON</v>
          </cell>
          <cell r="D174" t="str">
            <v>31.56</v>
          </cell>
        </row>
        <row r="175">
          <cell r="A175" t="str">
            <v>강    판</v>
          </cell>
          <cell r="B175" t="str">
            <v>T:25 MM</v>
          </cell>
          <cell r="C175" t="str">
            <v>TON</v>
          </cell>
          <cell r="D175" t="str">
            <v>1</v>
          </cell>
        </row>
        <row r="176">
          <cell r="A176" t="str">
            <v>강    판</v>
          </cell>
          <cell r="B176" t="str">
            <v>T:22 MM</v>
          </cell>
          <cell r="C176" t="str">
            <v>TON</v>
          </cell>
          <cell r="D176" t="str">
            <v>15.58</v>
          </cell>
        </row>
        <row r="177">
          <cell r="A177" t="str">
            <v>강    판</v>
          </cell>
          <cell r="B177" t="str">
            <v>T:20 MM</v>
          </cell>
          <cell r="C177" t="str">
            <v>TON</v>
          </cell>
          <cell r="D177" t="str">
            <v>1.1</v>
          </cell>
        </row>
        <row r="178">
          <cell r="A178" t="str">
            <v>강    판</v>
          </cell>
          <cell r="B178" t="str">
            <v>T:19 MM</v>
          </cell>
          <cell r="C178" t="str">
            <v>TON</v>
          </cell>
          <cell r="D178" t="str">
            <v>15.04</v>
          </cell>
        </row>
        <row r="179">
          <cell r="A179" t="str">
            <v>강    판</v>
          </cell>
          <cell r="B179" t="str">
            <v>T:18 MM</v>
          </cell>
          <cell r="C179" t="str">
            <v>TON</v>
          </cell>
          <cell r="D179" t="str">
            <v>6.64</v>
          </cell>
        </row>
        <row r="180">
          <cell r="A180" t="str">
            <v>강    판</v>
          </cell>
          <cell r="B180" t="str">
            <v>T:16 MM</v>
          </cell>
          <cell r="C180" t="str">
            <v>TON</v>
          </cell>
          <cell r="D180" t="str">
            <v>10.94</v>
          </cell>
        </row>
        <row r="181">
          <cell r="A181" t="str">
            <v>강    판</v>
          </cell>
          <cell r="B181" t="str">
            <v>T:13 MM</v>
          </cell>
          <cell r="C181" t="str">
            <v>TON</v>
          </cell>
          <cell r="D181" t="str">
            <v>1.02</v>
          </cell>
        </row>
        <row r="182">
          <cell r="A182" t="str">
            <v>강    판</v>
          </cell>
          <cell r="B182" t="str">
            <v>T:12 MM</v>
          </cell>
          <cell r="C182" t="str">
            <v>TON</v>
          </cell>
          <cell r="D182" t="str">
            <v>3.23</v>
          </cell>
        </row>
        <row r="183">
          <cell r="A183" t="str">
            <v>강    판</v>
          </cell>
          <cell r="B183" t="str">
            <v>T:11 MM</v>
          </cell>
          <cell r="C183" t="str">
            <v>TON</v>
          </cell>
          <cell r="D183" t="str">
            <v>3.03</v>
          </cell>
        </row>
        <row r="184">
          <cell r="A184" t="str">
            <v>강    판</v>
          </cell>
          <cell r="B184" t="str">
            <v>T:10 MM</v>
          </cell>
          <cell r="C184" t="str">
            <v>TON</v>
          </cell>
          <cell r="D184" t="str">
            <v>0.07</v>
          </cell>
        </row>
        <row r="185">
          <cell r="A185" t="str">
            <v>강    판</v>
          </cell>
          <cell r="B185" t="str">
            <v>T: 9 MM</v>
          </cell>
          <cell r="C185" t="str">
            <v>TON</v>
          </cell>
          <cell r="D185" t="str">
            <v>10.94</v>
          </cell>
        </row>
        <row r="186">
          <cell r="A186" t="str">
            <v>강    판</v>
          </cell>
          <cell r="B186" t="str">
            <v>T: 8 MM</v>
          </cell>
          <cell r="C186" t="str">
            <v>TON</v>
          </cell>
          <cell r="D186" t="str">
            <v>0.28</v>
          </cell>
        </row>
        <row r="187">
          <cell r="A187" t="str">
            <v>강    판</v>
          </cell>
          <cell r="B187" t="str">
            <v>T: 7 MM</v>
          </cell>
          <cell r="C187" t="str">
            <v>TON</v>
          </cell>
          <cell r="D187" t="str">
            <v>2.44</v>
          </cell>
        </row>
        <row r="188">
          <cell r="A188" t="str">
            <v>강    판</v>
          </cell>
          <cell r="B188" t="str">
            <v>T: 6 MM</v>
          </cell>
          <cell r="C188" t="str">
            <v>TON</v>
          </cell>
          <cell r="D188" t="str">
            <v>3.88</v>
          </cell>
        </row>
        <row r="189">
          <cell r="A189" t="str">
            <v>L- 75*75*9</v>
          </cell>
          <cell r="C189" t="str">
            <v>TON</v>
          </cell>
          <cell r="D189" t="str">
            <v>1.4</v>
          </cell>
        </row>
        <row r="190">
          <cell r="A190" t="str">
            <v>L- 75*75*6</v>
          </cell>
          <cell r="C190" t="str">
            <v>TON</v>
          </cell>
          <cell r="D190" t="str">
            <v>3.21</v>
          </cell>
        </row>
        <row r="191">
          <cell r="A191" t="str">
            <v>C- 100*50*20*2</v>
          </cell>
          <cell r="C191" t="str">
            <v>TON</v>
          </cell>
          <cell r="D191" t="str">
            <v>31.8</v>
          </cell>
        </row>
        <row r="192">
          <cell r="A192" t="str">
            <v>고장력 볼트</v>
          </cell>
          <cell r="B192" t="str">
            <v>M20 * 110 MM</v>
          </cell>
          <cell r="C192" t="str">
            <v>EA</v>
          </cell>
          <cell r="D192" t="str">
            <v>11305</v>
          </cell>
        </row>
        <row r="193">
          <cell r="A193" t="str">
            <v>고장력 볼트</v>
          </cell>
          <cell r="B193" t="str">
            <v>M20 * 105 MM</v>
          </cell>
          <cell r="C193" t="str">
            <v>EA</v>
          </cell>
          <cell r="D193" t="str">
            <v>1038</v>
          </cell>
        </row>
        <row r="194">
          <cell r="A194" t="str">
            <v>고장력 볼트</v>
          </cell>
          <cell r="B194" t="str">
            <v>M20 * 100 MM</v>
          </cell>
          <cell r="C194" t="str">
            <v>EA</v>
          </cell>
          <cell r="D194" t="str">
            <v>2224</v>
          </cell>
        </row>
        <row r="195">
          <cell r="A195" t="str">
            <v>고장력 볼트</v>
          </cell>
          <cell r="B195" t="str">
            <v>M20 *  95 MM</v>
          </cell>
          <cell r="C195" t="str">
            <v>EA</v>
          </cell>
          <cell r="D195" t="str">
            <v>3979</v>
          </cell>
        </row>
        <row r="196">
          <cell r="A196" t="str">
            <v>고장력 볼트</v>
          </cell>
          <cell r="B196" t="str">
            <v>M20 *  90 MM</v>
          </cell>
          <cell r="C196" t="str">
            <v>EA</v>
          </cell>
          <cell r="D196" t="str">
            <v>1697</v>
          </cell>
        </row>
        <row r="197">
          <cell r="A197" t="str">
            <v>고장력 볼트</v>
          </cell>
          <cell r="B197" t="str">
            <v>M20 *  85 MM</v>
          </cell>
          <cell r="C197" t="str">
            <v>EA</v>
          </cell>
          <cell r="D197" t="str">
            <v>5463</v>
          </cell>
        </row>
        <row r="198">
          <cell r="A198" t="str">
            <v>고장력 볼트</v>
          </cell>
          <cell r="B198" t="str">
            <v>M20 *  80 MM</v>
          </cell>
          <cell r="C198" t="str">
            <v>EA</v>
          </cell>
          <cell r="D198" t="str">
            <v>247</v>
          </cell>
        </row>
        <row r="199">
          <cell r="A199" t="str">
            <v>고장력 볼트</v>
          </cell>
          <cell r="B199" t="str">
            <v>M20 *  75 MM</v>
          </cell>
          <cell r="C199" t="str">
            <v>EA</v>
          </cell>
          <cell r="D199" t="str">
            <v>515</v>
          </cell>
        </row>
        <row r="200">
          <cell r="A200" t="str">
            <v>고장력 볼트</v>
          </cell>
          <cell r="B200" t="str">
            <v>M20 *  70 MM</v>
          </cell>
          <cell r="C200" t="str">
            <v>EA</v>
          </cell>
          <cell r="D200" t="str">
            <v>3728</v>
          </cell>
        </row>
        <row r="201">
          <cell r="A201" t="str">
            <v>고장력 볼트</v>
          </cell>
          <cell r="B201" t="str">
            <v>M20 *  65 MM</v>
          </cell>
          <cell r="C201" t="str">
            <v>EA</v>
          </cell>
          <cell r="D201" t="str">
            <v>6929</v>
          </cell>
        </row>
        <row r="202">
          <cell r="A202" t="str">
            <v>고장력 볼트</v>
          </cell>
          <cell r="B202" t="str">
            <v>M20 *  60 MM</v>
          </cell>
          <cell r="C202" t="str">
            <v>EA</v>
          </cell>
          <cell r="D202" t="str">
            <v>247</v>
          </cell>
        </row>
        <row r="203">
          <cell r="A203" t="str">
            <v>고장력 볼트</v>
          </cell>
          <cell r="B203" t="str">
            <v>M20 *  55 MM</v>
          </cell>
          <cell r="C203" t="str">
            <v>EA</v>
          </cell>
          <cell r="D203" t="str">
            <v>5152</v>
          </cell>
        </row>
        <row r="204">
          <cell r="A204" t="str">
            <v>고장력 볼트</v>
          </cell>
          <cell r="B204" t="str">
            <v>M20 *  50 MM</v>
          </cell>
          <cell r="C204" t="str">
            <v>EA</v>
          </cell>
          <cell r="D204" t="str">
            <v>30</v>
          </cell>
        </row>
        <row r="205">
          <cell r="A205" t="str">
            <v>고장력 볼트</v>
          </cell>
          <cell r="B205" t="str">
            <v>M16 *  45 MM</v>
          </cell>
          <cell r="C205" t="str">
            <v>EA</v>
          </cell>
          <cell r="D205" t="str">
            <v>1095</v>
          </cell>
        </row>
        <row r="206">
          <cell r="A206" t="str">
            <v>앙 카 볼 트</v>
          </cell>
          <cell r="B206" t="str">
            <v>Φ22*1100MM</v>
          </cell>
          <cell r="C206" t="str">
            <v>EA</v>
          </cell>
          <cell r="D206" t="str">
            <v>289</v>
          </cell>
        </row>
        <row r="207">
          <cell r="A207" t="str">
            <v>스 터 드 볼 트</v>
          </cell>
          <cell r="B207" t="str">
            <v>Φ16*120  MM</v>
          </cell>
          <cell r="C207" t="str">
            <v>EA</v>
          </cell>
          <cell r="D207" t="str">
            <v>8127</v>
          </cell>
        </row>
        <row r="208">
          <cell r="A208" t="str">
            <v>스 터 드 볼 트</v>
          </cell>
          <cell r="B208" t="str">
            <v>Φ19*120  MM</v>
          </cell>
          <cell r="C208" t="str">
            <v>EA</v>
          </cell>
          <cell r="D208" t="str">
            <v>5471</v>
          </cell>
        </row>
        <row r="209">
          <cell r="A209" t="str">
            <v>브레이스</v>
          </cell>
          <cell r="B209" t="str">
            <v>Φ22</v>
          </cell>
          <cell r="C209" t="str">
            <v>M</v>
          </cell>
          <cell r="D209" t="str">
            <v>1313</v>
          </cell>
        </row>
        <row r="210">
          <cell r="A210" t="str">
            <v>턴버클</v>
          </cell>
          <cell r="B210" t="str">
            <v>Φ22</v>
          </cell>
          <cell r="C210" t="str">
            <v>EA</v>
          </cell>
          <cell r="D210" t="str">
            <v>190</v>
          </cell>
        </row>
        <row r="211">
          <cell r="A211" t="str">
            <v>강 판 용 접</v>
          </cell>
          <cell r="B211" t="str">
            <v>T:22 MM</v>
          </cell>
          <cell r="C211" t="str">
            <v>M</v>
          </cell>
          <cell r="D211" t="str">
            <v>743</v>
          </cell>
        </row>
        <row r="212">
          <cell r="A212" t="str">
            <v>강 판 용 접</v>
          </cell>
          <cell r="B212" t="str">
            <v>T:20 MM</v>
          </cell>
          <cell r="C212" t="str">
            <v>M</v>
          </cell>
          <cell r="D212" t="str">
            <v>3081</v>
          </cell>
        </row>
        <row r="213">
          <cell r="A213" t="str">
            <v>강 판 용 접</v>
          </cell>
          <cell r="B213" t="str">
            <v>T:18 MM</v>
          </cell>
          <cell r="C213" t="str">
            <v>M</v>
          </cell>
          <cell r="D213" t="str">
            <v>234</v>
          </cell>
        </row>
        <row r="214">
          <cell r="A214" t="str">
            <v>강 판 용 접</v>
          </cell>
          <cell r="B214" t="str">
            <v>T:16 MM</v>
          </cell>
          <cell r="C214" t="str">
            <v>M</v>
          </cell>
          <cell r="D214" t="str">
            <v>3281</v>
          </cell>
        </row>
        <row r="215">
          <cell r="A215" t="str">
            <v>강 판 용 접</v>
          </cell>
          <cell r="B215" t="str">
            <v>T: 9 MM</v>
          </cell>
          <cell r="C215" t="str">
            <v>M</v>
          </cell>
          <cell r="D215" t="str">
            <v>72</v>
          </cell>
        </row>
        <row r="216">
          <cell r="A216" t="str">
            <v>철골 가공 조립</v>
          </cell>
          <cell r="B216" t="str">
            <v>공    장</v>
          </cell>
          <cell r="C216" t="str">
            <v>TON</v>
          </cell>
          <cell r="D216" t="str">
            <v>1109.07</v>
          </cell>
        </row>
        <row r="217">
          <cell r="A217" t="str">
            <v>철 골  세 우 기</v>
          </cell>
          <cell r="B217" t="str">
            <v>저    층</v>
          </cell>
          <cell r="C217" t="str">
            <v>TON</v>
          </cell>
          <cell r="D217" t="str">
            <v>1109.07</v>
          </cell>
        </row>
        <row r="218">
          <cell r="A218" t="str">
            <v>고장력볼트 조임</v>
          </cell>
          <cell r="B218" t="str">
            <v>30 본/TON</v>
          </cell>
          <cell r="C218" t="str">
            <v>TON</v>
          </cell>
          <cell r="D218" t="str">
            <v>1109.07</v>
          </cell>
        </row>
        <row r="219">
          <cell r="A219" t="str">
            <v>그라우팅 몰탈</v>
          </cell>
          <cell r="B219" t="str">
            <v>주각 몰탈충진</v>
          </cell>
          <cell r="C219" t="str">
            <v>M3</v>
          </cell>
          <cell r="D219" t="str">
            <v>1.91</v>
          </cell>
        </row>
        <row r="220">
          <cell r="A220" t="str">
            <v>조 합  페 인 트</v>
          </cell>
          <cell r="B220" t="str">
            <v>철재면 2 회칠</v>
          </cell>
          <cell r="C220" t="str">
            <v>M2</v>
          </cell>
          <cell r="D220" t="str">
            <v>21063</v>
          </cell>
        </row>
        <row r="221">
          <cell r="A221" t="str">
            <v>방 청  페 인 트</v>
          </cell>
          <cell r="B221" t="str">
            <v>철부 1 회</v>
          </cell>
          <cell r="C221" t="str">
            <v>M2</v>
          </cell>
          <cell r="D221" t="str">
            <v>21063</v>
          </cell>
        </row>
        <row r="222">
          <cell r="A222" t="str">
            <v>트 럭  크 레 인</v>
          </cell>
          <cell r="B222" t="str">
            <v>25 톤</v>
          </cell>
          <cell r="C222" t="str">
            <v>HR</v>
          </cell>
          <cell r="D222" t="str">
            <v>328</v>
          </cell>
        </row>
        <row r="226">
          <cell r="A226" t="str">
            <v xml:space="preserve">   [합               계]</v>
          </cell>
        </row>
        <row r="227">
          <cell r="A227" t="str">
            <v>06 조  적  공  사</v>
          </cell>
        </row>
        <row r="228">
          <cell r="A228" t="str">
            <v>시 멘 트 벽 돌</v>
          </cell>
          <cell r="B228" t="str">
            <v>190*90*57</v>
          </cell>
          <cell r="C228" t="str">
            <v>매</v>
          </cell>
          <cell r="D228" t="str">
            <v>829006</v>
          </cell>
        </row>
        <row r="229">
          <cell r="A229" t="str">
            <v>적벽돌 변색1급</v>
          </cell>
          <cell r="B229" t="str">
            <v>190*90*57</v>
          </cell>
          <cell r="C229" t="str">
            <v>매</v>
          </cell>
          <cell r="D229" t="str">
            <v>3409</v>
          </cell>
        </row>
        <row r="230">
          <cell r="A230" t="str">
            <v>벽돌쌓기 0.5B</v>
          </cell>
          <cell r="B230" t="str">
            <v>만매 이상</v>
          </cell>
          <cell r="C230" t="str">
            <v>천매</v>
          </cell>
          <cell r="D230" t="str">
            <v>72.67</v>
          </cell>
        </row>
        <row r="231">
          <cell r="A231" t="str">
            <v>벽돌쌓기 공간</v>
          </cell>
          <cell r="B231" t="str">
            <v>0.5B 만매이상</v>
          </cell>
          <cell r="C231" t="str">
            <v>천매</v>
          </cell>
          <cell r="D231" t="str">
            <v>42.55</v>
          </cell>
        </row>
        <row r="232">
          <cell r="A232" t="str">
            <v>벽돌쌓기 1.0B</v>
          </cell>
          <cell r="B232" t="str">
            <v>만매 이상</v>
          </cell>
          <cell r="C232" t="str">
            <v>천매</v>
          </cell>
          <cell r="D232">
            <v>674.31</v>
          </cell>
        </row>
        <row r="233">
          <cell r="A233" t="str">
            <v>벽돌치장쌓기0.5B</v>
          </cell>
          <cell r="B233" t="str">
            <v>한면오천매미만</v>
          </cell>
          <cell r="C233" t="str">
            <v>천매</v>
          </cell>
          <cell r="D233" t="str">
            <v>3.31</v>
          </cell>
        </row>
        <row r="234">
          <cell r="A234" t="str">
            <v>베이스판넬</v>
          </cell>
          <cell r="C234" t="str">
            <v>M2</v>
          </cell>
          <cell r="D234">
            <v>599</v>
          </cell>
        </row>
        <row r="235">
          <cell r="A235" t="str">
            <v>블 럭  쌓 기</v>
          </cell>
          <cell r="B235" t="str">
            <v>6"  바름벽</v>
          </cell>
          <cell r="C235" t="str">
            <v>M2</v>
          </cell>
          <cell r="D235" t="str">
            <v>989</v>
          </cell>
        </row>
        <row r="236">
          <cell r="A236" t="str">
            <v>불럭한면치장줄눈</v>
          </cell>
          <cell r="B236" t="str">
            <v>기  본  형</v>
          </cell>
          <cell r="C236" t="str">
            <v>M2</v>
          </cell>
          <cell r="D236" t="str">
            <v>989</v>
          </cell>
        </row>
        <row r="237">
          <cell r="A237" t="str">
            <v>불럭메쉬 넣기</v>
          </cell>
          <cell r="B237" t="str">
            <v>6" #8 W100</v>
          </cell>
          <cell r="C237" t="str">
            <v>M</v>
          </cell>
          <cell r="D237" t="str">
            <v>1763</v>
          </cell>
        </row>
        <row r="238">
          <cell r="A238" t="str">
            <v>스치로폴 설치</v>
          </cell>
          <cell r="B238" t="str">
            <v>벽공간 T=50 MM</v>
          </cell>
          <cell r="C238" t="str">
            <v>M2</v>
          </cell>
          <cell r="D238" t="str">
            <v>567</v>
          </cell>
        </row>
        <row r="239">
          <cell r="A239" t="str">
            <v>인방  설치비</v>
          </cell>
          <cell r="C239" t="str">
            <v>M</v>
          </cell>
          <cell r="D239" t="str">
            <v>284</v>
          </cell>
        </row>
        <row r="240">
          <cell r="A240" t="str">
            <v>벽 돌  소 운 반</v>
          </cell>
          <cell r="B240" t="str">
            <v>1 층</v>
          </cell>
          <cell r="C240" t="str">
            <v>천매</v>
          </cell>
          <cell r="D240" t="str">
            <v>337.96</v>
          </cell>
        </row>
        <row r="241">
          <cell r="A241" t="str">
            <v>벽 돌  소 운 반</v>
          </cell>
          <cell r="B241" t="str">
            <v>2 층</v>
          </cell>
          <cell r="C241" t="str">
            <v>천매</v>
          </cell>
          <cell r="D241" t="str">
            <v>413.95</v>
          </cell>
        </row>
        <row r="242">
          <cell r="A242" t="str">
            <v>벽 돌  소 운 반</v>
          </cell>
          <cell r="B242" t="str">
            <v>3 층</v>
          </cell>
          <cell r="C242" t="str">
            <v>천매</v>
          </cell>
          <cell r="D242" t="str">
            <v>40.94</v>
          </cell>
        </row>
        <row r="258">
          <cell r="A258" t="str">
            <v xml:space="preserve">   [합               계]</v>
          </cell>
        </row>
        <row r="259">
          <cell r="A259" t="str">
            <v>07 방  수  공  사</v>
          </cell>
        </row>
        <row r="260">
          <cell r="A260" t="str">
            <v>쉬 트  방 수</v>
          </cell>
          <cell r="B260" t="str">
            <v>바닥 3 MM</v>
          </cell>
          <cell r="C260" t="str">
            <v>M2</v>
          </cell>
          <cell r="D260" t="str">
            <v>2442</v>
          </cell>
        </row>
        <row r="261">
          <cell r="A261" t="str">
            <v>쉬 트  방 수</v>
          </cell>
          <cell r="B261" t="str">
            <v>벽   3 MM</v>
          </cell>
          <cell r="C261" t="str">
            <v>M2</v>
          </cell>
          <cell r="D261" t="str">
            <v>220</v>
          </cell>
        </row>
        <row r="262">
          <cell r="A262" t="str">
            <v>시멘트 액체방수</v>
          </cell>
          <cell r="B262" t="str">
            <v>C  종</v>
          </cell>
          <cell r="C262" t="str">
            <v>M2</v>
          </cell>
          <cell r="D262" t="str">
            <v>13308</v>
          </cell>
        </row>
        <row r="263">
          <cell r="A263" t="str">
            <v>방수 몰탈 바름</v>
          </cell>
          <cell r="B263" t="str">
            <v>바닥 24 MM 1;3</v>
          </cell>
          <cell r="C263" t="str">
            <v>M2</v>
          </cell>
          <cell r="D263" t="str">
            <v>83</v>
          </cell>
        </row>
        <row r="264">
          <cell r="A264" t="str">
            <v>신 축  줄 눈</v>
          </cell>
          <cell r="B264" t="str">
            <v>PVC H50</v>
          </cell>
          <cell r="C264" t="str">
            <v>M</v>
          </cell>
          <cell r="D264" t="str">
            <v>1620</v>
          </cell>
        </row>
        <row r="265">
          <cell r="A265" t="str">
            <v>실리콘코킹 복층</v>
          </cell>
          <cell r="B265" t="str">
            <v>5  * 5  MM</v>
          </cell>
          <cell r="C265" t="str">
            <v>M</v>
          </cell>
          <cell r="D265" t="str">
            <v>6429</v>
          </cell>
        </row>
        <row r="266">
          <cell r="A266" t="str">
            <v>실 리 콘  코 킹</v>
          </cell>
          <cell r="B266" t="str">
            <v>5  * 5 MM</v>
          </cell>
          <cell r="C266" t="str">
            <v>M</v>
          </cell>
          <cell r="D266" t="str">
            <v>1623</v>
          </cell>
        </row>
        <row r="267">
          <cell r="A267" t="str">
            <v>실 리 콘  코 킹</v>
          </cell>
          <cell r="B267" t="str">
            <v>10 * 10 MM</v>
          </cell>
          <cell r="C267" t="str">
            <v>M</v>
          </cell>
          <cell r="D267" t="str">
            <v>3019</v>
          </cell>
        </row>
        <row r="274">
          <cell r="A274" t="str">
            <v xml:space="preserve">   [합               계]</v>
          </cell>
        </row>
        <row r="275">
          <cell r="A275" t="str">
            <v>08 타  일   공 사</v>
          </cell>
        </row>
        <row r="276">
          <cell r="A276" t="str">
            <v>자기질 타일 붙임</v>
          </cell>
          <cell r="B276" t="str">
            <v>바닥 150*150</v>
          </cell>
          <cell r="C276" t="str">
            <v>M2</v>
          </cell>
          <cell r="D276" t="str">
            <v>540</v>
          </cell>
        </row>
        <row r="277">
          <cell r="A277" t="str">
            <v>석재 타일 붙이기</v>
          </cell>
          <cell r="B277" t="str">
            <v>바닥 150*150</v>
          </cell>
          <cell r="C277" t="str">
            <v>M2</v>
          </cell>
          <cell r="D277" t="str">
            <v>115</v>
          </cell>
        </row>
        <row r="278">
          <cell r="A278" t="str">
            <v>논스립타일붙이기</v>
          </cell>
          <cell r="B278" t="str">
            <v>석기질200*200</v>
          </cell>
          <cell r="C278" t="str">
            <v>M2</v>
          </cell>
          <cell r="D278" t="str">
            <v>110</v>
          </cell>
        </row>
        <row r="279">
          <cell r="A279" t="str">
            <v>도기질 타일 붙임</v>
          </cell>
          <cell r="B279" t="str">
            <v>벽150*200</v>
          </cell>
          <cell r="C279" t="str">
            <v>M2</v>
          </cell>
          <cell r="D279" t="str">
            <v>1176</v>
          </cell>
        </row>
        <row r="280">
          <cell r="A280" t="str">
            <v>외장용타일붙이기</v>
          </cell>
          <cell r="B280" t="str">
            <v>자기질90*190</v>
          </cell>
          <cell r="C280" t="str">
            <v>M2</v>
          </cell>
          <cell r="D280" t="str">
            <v>3976</v>
          </cell>
        </row>
        <row r="290">
          <cell r="A290" t="str">
            <v xml:space="preserve">   [합               계]</v>
          </cell>
        </row>
        <row r="291">
          <cell r="A291" t="str">
            <v>09 석    공    사</v>
          </cell>
        </row>
        <row r="292">
          <cell r="A292" t="str">
            <v>화강석 연마 바닥</v>
          </cell>
          <cell r="B292" t="str">
            <v>포천석 T=30 MM</v>
          </cell>
          <cell r="C292" t="str">
            <v>M2</v>
          </cell>
          <cell r="D292" t="str">
            <v>126</v>
          </cell>
        </row>
        <row r="293">
          <cell r="A293" t="str">
            <v>화강석 버너 바닥</v>
          </cell>
          <cell r="B293" t="str">
            <v>포천석 T=30 MM</v>
          </cell>
          <cell r="C293" t="str">
            <v>M2</v>
          </cell>
          <cell r="D293" t="str">
            <v>1</v>
          </cell>
        </row>
        <row r="294">
          <cell r="A294" t="str">
            <v>화강석잔다듬바닥</v>
          </cell>
          <cell r="B294" t="str">
            <v>포천석 T=30 MM</v>
          </cell>
          <cell r="C294" t="str">
            <v>M2</v>
          </cell>
          <cell r="D294" t="str">
            <v>69</v>
          </cell>
        </row>
        <row r="295">
          <cell r="A295" t="str">
            <v>화강석 연마 바닥</v>
          </cell>
          <cell r="B295" t="str">
            <v>포천석 T=50 MM</v>
          </cell>
          <cell r="C295" t="str">
            <v>M2</v>
          </cell>
          <cell r="D295" t="str">
            <v>3</v>
          </cell>
        </row>
        <row r="296">
          <cell r="A296" t="str">
            <v>화강석 연마 바닥</v>
          </cell>
          <cell r="B296" t="str">
            <v>마천석 T=30 MM</v>
          </cell>
          <cell r="C296" t="str">
            <v>M2</v>
          </cell>
          <cell r="D296" t="str">
            <v>26</v>
          </cell>
        </row>
        <row r="297">
          <cell r="A297" t="str">
            <v>화강석 연마  벽</v>
          </cell>
          <cell r="B297" t="str">
            <v>포천석 T=24 MM</v>
          </cell>
          <cell r="C297" t="str">
            <v>M2</v>
          </cell>
          <cell r="D297" t="str">
            <v>64</v>
          </cell>
        </row>
        <row r="298">
          <cell r="A298" t="str">
            <v>화강석 버너  벽</v>
          </cell>
          <cell r="B298" t="str">
            <v>포천석 T=24 MM</v>
          </cell>
          <cell r="C298" t="str">
            <v>M2</v>
          </cell>
          <cell r="D298" t="str">
            <v>8</v>
          </cell>
        </row>
        <row r="299">
          <cell r="A299" t="str">
            <v>화강석연마징두리</v>
          </cell>
          <cell r="B299" t="str">
            <v>마천석 T=20 MM</v>
          </cell>
          <cell r="C299" t="str">
            <v>M2</v>
          </cell>
          <cell r="D299" t="str">
            <v>2</v>
          </cell>
        </row>
        <row r="300">
          <cell r="A300" t="str">
            <v>창대,두겁돌 연마</v>
          </cell>
          <cell r="B300" t="str">
            <v>포천석 36*150</v>
          </cell>
          <cell r="C300" t="str">
            <v>M</v>
          </cell>
          <cell r="D300" t="str">
            <v>4</v>
          </cell>
        </row>
        <row r="301">
          <cell r="A301" t="str">
            <v>창대,두겁돌 연마</v>
          </cell>
          <cell r="B301" t="str">
            <v>포천석 36*230</v>
          </cell>
          <cell r="C301" t="str">
            <v>M</v>
          </cell>
          <cell r="D301" t="str">
            <v>151</v>
          </cell>
        </row>
        <row r="302">
          <cell r="A302" t="str">
            <v>창대,두겁돌 연마</v>
          </cell>
          <cell r="B302" t="str">
            <v>포천석 36*400</v>
          </cell>
          <cell r="C302" t="str">
            <v>M</v>
          </cell>
          <cell r="D302" t="str">
            <v>2</v>
          </cell>
        </row>
        <row r="303">
          <cell r="A303" t="str">
            <v>창대,두겁돌 연마</v>
          </cell>
          <cell r="B303" t="str">
            <v>포천석 36*500</v>
          </cell>
          <cell r="C303" t="str">
            <v>M</v>
          </cell>
          <cell r="D303" t="str">
            <v>4</v>
          </cell>
        </row>
        <row r="304">
          <cell r="A304" t="str">
            <v>화강석버너구이</v>
          </cell>
          <cell r="B304" t="str">
            <v>두겁석 W=200</v>
          </cell>
          <cell r="C304" t="str">
            <v>M</v>
          </cell>
          <cell r="D304" t="str">
            <v>478</v>
          </cell>
        </row>
        <row r="305">
          <cell r="A305" t="str">
            <v>화강석버너구이</v>
          </cell>
          <cell r="B305" t="str">
            <v>두겁석 W=260</v>
          </cell>
          <cell r="C305" t="str">
            <v>M</v>
          </cell>
          <cell r="D305" t="str">
            <v>54</v>
          </cell>
        </row>
        <row r="306">
          <cell r="A306" t="str">
            <v>화강석계단통돌</v>
          </cell>
          <cell r="B306" t="str">
            <v>포천석150*300</v>
          </cell>
          <cell r="C306" t="str">
            <v>M</v>
          </cell>
          <cell r="D306" t="str">
            <v>108</v>
          </cell>
        </row>
        <row r="322">
          <cell r="A322" t="str">
            <v xml:space="preserve">   [합               계]</v>
          </cell>
        </row>
        <row r="323">
          <cell r="A323" t="str">
            <v>10 목    공    사</v>
          </cell>
        </row>
        <row r="324">
          <cell r="A324" t="str">
            <v>라왕몰딩설치</v>
          </cell>
          <cell r="B324" t="str">
            <v>18*32락카포함</v>
          </cell>
          <cell r="C324" t="str">
            <v>M</v>
          </cell>
          <cell r="D324" t="str">
            <v>70</v>
          </cell>
        </row>
        <row r="325">
          <cell r="A325" t="str">
            <v>라왕몰딩설치</v>
          </cell>
          <cell r="B325" t="str">
            <v>18*18락카포함</v>
          </cell>
          <cell r="C325" t="str">
            <v>M</v>
          </cell>
          <cell r="D325" t="str">
            <v>151</v>
          </cell>
        </row>
        <row r="326">
          <cell r="A326" t="str">
            <v>라왕몰딩설치</v>
          </cell>
          <cell r="B326" t="str">
            <v>32*100락카포함</v>
          </cell>
          <cell r="C326" t="str">
            <v>M</v>
          </cell>
          <cell r="D326" t="str">
            <v>33</v>
          </cell>
        </row>
        <row r="327">
          <cell r="A327" t="str">
            <v>목재걸래받이설치</v>
          </cell>
          <cell r="B327" t="str">
            <v>라왕  24*100MM</v>
          </cell>
          <cell r="C327" t="str">
            <v>M</v>
          </cell>
          <cell r="D327" t="str">
            <v>43</v>
          </cell>
        </row>
        <row r="328">
          <cell r="A328" t="str">
            <v>방 턱  설 치</v>
          </cell>
          <cell r="B328" t="str">
            <v>라왕 45*120 MM</v>
          </cell>
          <cell r="C328" t="str">
            <v>M</v>
          </cell>
          <cell r="D328" t="str">
            <v>14</v>
          </cell>
        </row>
        <row r="329">
          <cell r="A329" t="str">
            <v>무대바닥설치</v>
          </cell>
          <cell r="C329" t="str">
            <v>M2</v>
          </cell>
          <cell r="D329" t="str">
            <v>28</v>
          </cell>
        </row>
        <row r="330">
          <cell r="A330" t="str">
            <v>무대벽(띠장포함)</v>
          </cell>
          <cell r="C330" t="str">
            <v>M2</v>
          </cell>
          <cell r="D330" t="str">
            <v>52</v>
          </cell>
        </row>
        <row r="338">
          <cell r="A338" t="str">
            <v xml:space="preserve">   [합               계]</v>
          </cell>
        </row>
        <row r="339">
          <cell r="A339" t="str">
            <v>11 금  속  공  사</v>
          </cell>
        </row>
        <row r="340">
          <cell r="A340" t="str">
            <v>경량철골 천정틀</v>
          </cell>
          <cell r="B340" t="str">
            <v>M-BAR</v>
          </cell>
          <cell r="C340" t="str">
            <v>M2</v>
          </cell>
          <cell r="D340" t="str">
            <v>3059</v>
          </cell>
        </row>
        <row r="341">
          <cell r="A341" t="str">
            <v>경량철골 천정틀</v>
          </cell>
          <cell r="B341" t="str">
            <v>T.H-BAR</v>
          </cell>
          <cell r="C341" t="str">
            <v>M2</v>
          </cell>
          <cell r="D341" t="str">
            <v>3659</v>
          </cell>
        </row>
        <row r="342">
          <cell r="A342" t="str">
            <v>칼라AL스판드럴</v>
          </cell>
          <cell r="B342" t="str">
            <v>W:300</v>
          </cell>
          <cell r="C342" t="str">
            <v>M2</v>
          </cell>
          <cell r="D342" t="str">
            <v>168</v>
          </cell>
        </row>
        <row r="343">
          <cell r="A343" t="str">
            <v>칼라알미늄 타일</v>
          </cell>
          <cell r="B343" t="str">
            <v>450*450</v>
          </cell>
          <cell r="C343" t="str">
            <v>M2</v>
          </cell>
          <cell r="D343" t="str">
            <v>50</v>
          </cell>
        </row>
        <row r="344">
          <cell r="A344" t="str">
            <v>악세스후로아</v>
          </cell>
          <cell r="B344" t="str">
            <v>전도성타일포함</v>
          </cell>
          <cell r="C344" t="str">
            <v>M2</v>
          </cell>
          <cell r="D344" t="str">
            <v>543</v>
          </cell>
        </row>
        <row r="345">
          <cell r="A345" t="str">
            <v>SST헤어라인접기</v>
          </cell>
          <cell r="B345" t="str">
            <v>T=1.2 MM</v>
          </cell>
          <cell r="C345" t="str">
            <v>M2</v>
          </cell>
          <cell r="D345" t="str">
            <v>209</v>
          </cell>
        </row>
        <row r="346">
          <cell r="A346" t="str">
            <v>슬라브하부보측면</v>
          </cell>
          <cell r="B346" t="str">
            <v>앵글</v>
          </cell>
          <cell r="C346" t="str">
            <v>M2</v>
          </cell>
          <cell r="D346" t="str">
            <v>71</v>
          </cell>
        </row>
        <row r="347">
          <cell r="A347" t="str">
            <v>슬라브하부보측면</v>
          </cell>
          <cell r="B347" t="str">
            <v>아연도철판T1.2</v>
          </cell>
          <cell r="C347" t="str">
            <v>M2</v>
          </cell>
          <cell r="D347" t="str">
            <v>152</v>
          </cell>
        </row>
        <row r="348">
          <cell r="A348" t="str">
            <v>철제몰딩(강당)</v>
          </cell>
          <cell r="B348" t="str">
            <v>T:1.2 W:150</v>
          </cell>
          <cell r="C348" t="str">
            <v>M</v>
          </cell>
          <cell r="D348" t="str">
            <v>48</v>
          </cell>
        </row>
        <row r="349">
          <cell r="A349" t="str">
            <v>AL.몰딩 설치</v>
          </cell>
          <cell r="B349" t="str">
            <v>W형</v>
          </cell>
          <cell r="C349" t="str">
            <v>M</v>
          </cell>
          <cell r="D349" t="str">
            <v>2171</v>
          </cell>
        </row>
        <row r="350">
          <cell r="A350" t="str">
            <v>와이아메쉬 깔기</v>
          </cell>
          <cell r="B350" t="str">
            <v>#8-150*150</v>
          </cell>
          <cell r="C350" t="str">
            <v>M2</v>
          </cell>
          <cell r="D350" t="str">
            <v>5589</v>
          </cell>
        </row>
        <row r="351">
          <cell r="A351" t="str">
            <v>논 스 립  설 치</v>
          </cell>
          <cell r="B351" t="str">
            <v>SST50 + PVC 캡</v>
          </cell>
          <cell r="C351" t="str">
            <v>M</v>
          </cell>
          <cell r="D351" t="str">
            <v>553</v>
          </cell>
        </row>
        <row r="352">
          <cell r="A352" t="str">
            <v>걸레받이 비드</v>
          </cell>
          <cell r="B352" t="str">
            <v>아연도</v>
          </cell>
          <cell r="C352" t="str">
            <v>M</v>
          </cell>
          <cell r="D352" t="str">
            <v>2584</v>
          </cell>
        </row>
        <row r="353">
          <cell r="A353" t="str">
            <v>코너비드설치</v>
          </cell>
          <cell r="B353" t="str">
            <v>아연도</v>
          </cell>
          <cell r="C353" t="str">
            <v>M</v>
          </cell>
          <cell r="D353" t="str">
            <v>500</v>
          </cell>
        </row>
        <row r="354">
          <cell r="A354" t="str">
            <v>조이너비드설치</v>
          </cell>
          <cell r="B354" t="str">
            <v>-자형 아연도</v>
          </cell>
          <cell r="C354" t="str">
            <v>M</v>
          </cell>
          <cell r="D354" t="str">
            <v>160</v>
          </cell>
        </row>
        <row r="355">
          <cell r="A355" t="str">
            <v>조이너비드설치</v>
          </cell>
          <cell r="B355" t="str">
            <v>L 자형 아연도</v>
          </cell>
          <cell r="C355" t="str">
            <v>M</v>
          </cell>
          <cell r="D355" t="str">
            <v>310</v>
          </cell>
        </row>
        <row r="356">
          <cell r="A356" t="str">
            <v>충돌방지용철물</v>
          </cell>
          <cell r="C356" t="str">
            <v>M</v>
          </cell>
          <cell r="D356" t="str">
            <v>233</v>
          </cell>
        </row>
        <row r="357">
          <cell r="A357" t="str">
            <v>스틸 핸드레일</v>
          </cell>
          <cell r="B357" t="str">
            <v>ø50      H900</v>
          </cell>
          <cell r="C357" t="str">
            <v>M</v>
          </cell>
          <cell r="D357">
            <v>228</v>
          </cell>
        </row>
        <row r="358">
          <cell r="A358" t="str">
            <v>스텐 핸드레일</v>
          </cell>
          <cell r="B358" t="str">
            <v>ø50*ø25 H900</v>
          </cell>
          <cell r="C358" t="str">
            <v>M</v>
          </cell>
          <cell r="D358" t="str">
            <v>144</v>
          </cell>
        </row>
        <row r="359">
          <cell r="A359" t="str">
            <v>스텐 핸드레일</v>
          </cell>
          <cell r="B359" t="str">
            <v>Φ100    H:150</v>
          </cell>
          <cell r="C359" t="str">
            <v>M</v>
          </cell>
          <cell r="D359" t="str">
            <v>17</v>
          </cell>
        </row>
        <row r="360">
          <cell r="A360" t="str">
            <v>스텐 재료분리대</v>
          </cell>
          <cell r="B360" t="str">
            <v>1.5*20*40  MM</v>
          </cell>
          <cell r="C360" t="str">
            <v>M</v>
          </cell>
          <cell r="D360" t="str">
            <v>120</v>
          </cell>
        </row>
        <row r="361">
          <cell r="A361" t="str">
            <v>스텐레스 트렌치</v>
          </cell>
          <cell r="B361" t="str">
            <v>SST.PL T3*100</v>
          </cell>
          <cell r="C361" t="str">
            <v>M</v>
          </cell>
          <cell r="D361" t="str">
            <v>44</v>
          </cell>
        </row>
        <row r="362">
          <cell r="A362" t="str">
            <v>스텐레스 트렌찌</v>
          </cell>
          <cell r="B362" t="str">
            <v>SST.PL T3*300</v>
          </cell>
          <cell r="C362" t="str">
            <v>M</v>
          </cell>
          <cell r="D362" t="str">
            <v>25</v>
          </cell>
        </row>
        <row r="363">
          <cell r="A363" t="str">
            <v>스텐레스 트렌찌</v>
          </cell>
          <cell r="B363" t="str">
            <v>SST.PL T3*500</v>
          </cell>
          <cell r="C363" t="str">
            <v>M</v>
          </cell>
          <cell r="D363" t="str">
            <v>1</v>
          </cell>
        </row>
        <row r="364">
          <cell r="A364" t="str">
            <v>스틸 그레이팅</v>
          </cell>
          <cell r="B364" t="str">
            <v>F-B 25*5 W200</v>
          </cell>
          <cell r="C364" t="str">
            <v>M</v>
          </cell>
          <cell r="D364" t="str">
            <v>34</v>
          </cell>
        </row>
        <row r="365">
          <cell r="A365" t="str">
            <v>무늬강판트랜치</v>
          </cell>
          <cell r="B365" t="str">
            <v>T 4.5 * W 400</v>
          </cell>
          <cell r="C365" t="str">
            <v>M</v>
          </cell>
          <cell r="D365" t="str">
            <v>14</v>
          </cell>
        </row>
        <row r="366">
          <cell r="A366" t="str">
            <v>무늬강판트랜치</v>
          </cell>
          <cell r="B366" t="str">
            <v>T 4.5 * W 600</v>
          </cell>
          <cell r="C366" t="str">
            <v>M</v>
          </cell>
          <cell r="D366" t="str">
            <v>39</v>
          </cell>
        </row>
        <row r="367">
          <cell r="A367" t="str">
            <v>철제앵글대기</v>
          </cell>
          <cell r="B367" t="str">
            <v>L-25*25*4</v>
          </cell>
          <cell r="C367" t="str">
            <v>M</v>
          </cell>
          <cell r="D367" t="str">
            <v>152</v>
          </cell>
        </row>
        <row r="368">
          <cell r="A368" t="str">
            <v>철제앵글대기</v>
          </cell>
          <cell r="B368" t="str">
            <v>L-90*90*6</v>
          </cell>
          <cell r="C368" t="str">
            <v>M</v>
          </cell>
          <cell r="D368" t="str">
            <v>162</v>
          </cell>
        </row>
        <row r="369">
          <cell r="A369" t="str">
            <v>스텐주방배식대</v>
          </cell>
          <cell r="B369" t="str">
            <v>T 1.5*500 MM</v>
          </cell>
          <cell r="C369" t="str">
            <v>M</v>
          </cell>
          <cell r="D369" t="str">
            <v>8</v>
          </cell>
        </row>
        <row r="370">
          <cell r="A370" t="str">
            <v>무늬강판뚜껑</v>
          </cell>
          <cell r="B370" t="str">
            <v>T4.5*500*500</v>
          </cell>
          <cell r="C370" t="str">
            <v>EA</v>
          </cell>
          <cell r="D370" t="str">
            <v>4</v>
          </cell>
        </row>
        <row r="371">
          <cell r="A371" t="str">
            <v>무늬강판뚜껑</v>
          </cell>
          <cell r="B371" t="str">
            <v>T4.5*1000*1000</v>
          </cell>
          <cell r="C371" t="str">
            <v>EA</v>
          </cell>
          <cell r="D371" t="str">
            <v>1</v>
          </cell>
        </row>
        <row r="372">
          <cell r="A372" t="str">
            <v>장비반입구</v>
          </cell>
          <cell r="B372" t="str">
            <v>6.65*7.15*2.3T</v>
          </cell>
          <cell r="C372" t="str">
            <v>EA</v>
          </cell>
          <cell r="D372" t="str">
            <v>1</v>
          </cell>
        </row>
        <row r="373">
          <cell r="A373" t="str">
            <v>스텐 청소용고리</v>
          </cell>
          <cell r="B373" t="str">
            <v>ø19*ø120</v>
          </cell>
          <cell r="C373" t="str">
            <v>EA</v>
          </cell>
          <cell r="D373" t="str">
            <v>25</v>
          </cell>
        </row>
        <row r="374">
          <cell r="A374" t="str">
            <v>EXP.JOINT 스텐</v>
          </cell>
          <cell r="B374" t="str">
            <v>T=3*93*50 바닥</v>
          </cell>
          <cell r="C374" t="str">
            <v>M</v>
          </cell>
          <cell r="D374" t="str">
            <v>79</v>
          </cell>
        </row>
        <row r="375">
          <cell r="A375" t="str">
            <v>EXP.JOINT 스텐</v>
          </cell>
          <cell r="B375" t="str">
            <v>T=3*100*30바닥</v>
          </cell>
          <cell r="C375" t="str">
            <v>M</v>
          </cell>
          <cell r="D375" t="str">
            <v>34</v>
          </cell>
        </row>
        <row r="376">
          <cell r="A376" t="str">
            <v>EXP.JOINT 스텐</v>
          </cell>
          <cell r="B376" t="str">
            <v>T=2*93*50 벽</v>
          </cell>
          <cell r="C376" t="str">
            <v>M</v>
          </cell>
          <cell r="D376" t="str">
            <v>12</v>
          </cell>
        </row>
        <row r="377">
          <cell r="A377" t="str">
            <v>EXP.JOINT 스텐</v>
          </cell>
          <cell r="B377" t="str">
            <v>T=2*166   벽</v>
          </cell>
          <cell r="C377" t="str">
            <v>M</v>
          </cell>
          <cell r="D377" t="str">
            <v>12</v>
          </cell>
        </row>
        <row r="378">
          <cell r="A378" t="str">
            <v>커 텐 박 스 코팅</v>
          </cell>
          <cell r="B378" t="str">
            <v>ST 150*150*1.2</v>
          </cell>
          <cell r="C378" t="str">
            <v>M</v>
          </cell>
          <cell r="D378" t="str">
            <v>322</v>
          </cell>
        </row>
        <row r="379">
          <cell r="A379" t="str">
            <v>커 텐 박 스 코팅</v>
          </cell>
          <cell r="B379" t="str">
            <v>ST 150*380*1.2</v>
          </cell>
          <cell r="C379" t="str">
            <v>M</v>
          </cell>
          <cell r="D379" t="str">
            <v>8</v>
          </cell>
        </row>
        <row r="380">
          <cell r="A380" t="str">
            <v>창선반</v>
          </cell>
          <cell r="B380" t="str">
            <v>ST 75*36*1.2</v>
          </cell>
          <cell r="C380" t="str">
            <v>M</v>
          </cell>
          <cell r="D380" t="str">
            <v>137</v>
          </cell>
        </row>
        <row r="381">
          <cell r="A381" t="str">
            <v>조 명 LOUVER</v>
          </cell>
          <cell r="C381" t="str">
            <v>M2</v>
          </cell>
          <cell r="D381" t="str">
            <v>10</v>
          </cell>
        </row>
        <row r="382">
          <cell r="A382" t="str">
            <v>스틸휀코일박스</v>
          </cell>
          <cell r="B382" t="str">
            <v>W550*H 620 MM</v>
          </cell>
          <cell r="C382" t="str">
            <v>M</v>
          </cell>
          <cell r="D382" t="str">
            <v>171</v>
          </cell>
        </row>
        <row r="386">
          <cell r="A386" t="str">
            <v xml:space="preserve">   [합               계]</v>
          </cell>
        </row>
        <row r="387">
          <cell r="A387" t="str">
            <v>12 미  장  공  사</v>
          </cell>
        </row>
        <row r="388">
          <cell r="A388" t="str">
            <v>시멘트 몰탈</v>
          </cell>
          <cell r="B388" t="str">
            <v>바닥 15 MM</v>
          </cell>
          <cell r="C388" t="str">
            <v>M2</v>
          </cell>
          <cell r="D388" t="str">
            <v>2442</v>
          </cell>
        </row>
        <row r="389">
          <cell r="A389" t="str">
            <v>시멘트 몰탈</v>
          </cell>
          <cell r="B389" t="str">
            <v>바닥 24 MM</v>
          </cell>
          <cell r="C389" t="str">
            <v>M2</v>
          </cell>
          <cell r="D389" t="str">
            <v>6914</v>
          </cell>
        </row>
        <row r="390">
          <cell r="A390" t="str">
            <v>시멘트 몰탈</v>
          </cell>
          <cell r="B390" t="str">
            <v>바닥 27 MM</v>
          </cell>
          <cell r="C390" t="str">
            <v>M2</v>
          </cell>
          <cell r="D390" t="str">
            <v>5611</v>
          </cell>
        </row>
        <row r="391">
          <cell r="A391" t="str">
            <v>시멘트 몰탈</v>
          </cell>
          <cell r="B391" t="str">
            <v>바닥24MM줄눈유</v>
          </cell>
          <cell r="C391" t="str">
            <v>M2</v>
          </cell>
          <cell r="D391" t="str">
            <v>720</v>
          </cell>
        </row>
        <row r="392">
          <cell r="A392" t="str">
            <v>시멘트 몰탈</v>
          </cell>
          <cell r="B392" t="str">
            <v>내벽 18 MM</v>
          </cell>
          <cell r="C392" t="str">
            <v>M2</v>
          </cell>
          <cell r="D392" t="str">
            <v>11355</v>
          </cell>
        </row>
        <row r="393">
          <cell r="A393" t="str">
            <v>시멘트 몰탈</v>
          </cell>
          <cell r="B393" t="str">
            <v>외벽 24 MM</v>
          </cell>
          <cell r="C393" t="str">
            <v>M2</v>
          </cell>
          <cell r="D393" t="str">
            <v>1438</v>
          </cell>
        </row>
        <row r="394">
          <cell r="A394" t="str">
            <v>시멘트 몰탈</v>
          </cell>
          <cell r="B394" t="str">
            <v>천정  9 MM</v>
          </cell>
          <cell r="C394" t="str">
            <v>M2</v>
          </cell>
          <cell r="D394" t="str">
            <v>268</v>
          </cell>
        </row>
        <row r="395">
          <cell r="A395" t="str">
            <v>쇠 흙 손 마 감</v>
          </cell>
          <cell r="B395" t="str">
            <v>콘크리트면</v>
          </cell>
          <cell r="C395" t="str">
            <v>M2</v>
          </cell>
          <cell r="D395" t="str">
            <v>11382</v>
          </cell>
        </row>
        <row r="396">
          <cell r="A396" t="str">
            <v>콘크리트면 처리</v>
          </cell>
          <cell r="C396" t="str">
            <v>M2</v>
          </cell>
          <cell r="D396" t="str">
            <v>5469</v>
          </cell>
        </row>
        <row r="397">
          <cell r="A397" t="str">
            <v>후로아 하드너</v>
          </cell>
          <cell r="B397" t="str">
            <v>CONC.타설동시</v>
          </cell>
          <cell r="C397" t="str">
            <v>M2</v>
          </cell>
          <cell r="D397" t="str">
            <v>2432</v>
          </cell>
        </row>
        <row r="398">
          <cell r="A398" t="str">
            <v>창틀주위충진몰탈</v>
          </cell>
          <cell r="C398" t="str">
            <v>M</v>
          </cell>
          <cell r="D398" t="str">
            <v>2570</v>
          </cell>
        </row>
        <row r="402">
          <cell r="A402" t="str">
            <v xml:space="preserve">   [합               계]</v>
          </cell>
        </row>
        <row r="403">
          <cell r="A403" t="str">
            <v>13 창  호  공  사</v>
          </cell>
        </row>
        <row r="404">
          <cell r="A404" t="str">
            <v>SSD-1</v>
          </cell>
          <cell r="B404" t="str">
            <v>7.75*3</v>
          </cell>
          <cell r="C404" t="str">
            <v>EA</v>
          </cell>
          <cell r="D404" t="str">
            <v>2</v>
          </cell>
        </row>
        <row r="405">
          <cell r="A405" t="str">
            <v>SSD-2</v>
          </cell>
          <cell r="B405" t="str">
            <v>4.014*2.45</v>
          </cell>
          <cell r="C405" t="str">
            <v>EA</v>
          </cell>
          <cell r="D405" t="str">
            <v>1</v>
          </cell>
        </row>
        <row r="406">
          <cell r="A406" t="str">
            <v>SSD-3</v>
          </cell>
          <cell r="B406" t="str">
            <v>2.49*3</v>
          </cell>
          <cell r="C406" t="str">
            <v>EA</v>
          </cell>
          <cell r="D406" t="str">
            <v>1</v>
          </cell>
        </row>
        <row r="407">
          <cell r="A407" t="str">
            <v>SSD-3A</v>
          </cell>
          <cell r="B407" t="str">
            <v>2.554*3</v>
          </cell>
          <cell r="C407" t="str">
            <v>EA</v>
          </cell>
          <cell r="D407" t="str">
            <v>1</v>
          </cell>
        </row>
        <row r="408">
          <cell r="A408" t="str">
            <v>SSD-3B</v>
          </cell>
          <cell r="B408" t="str">
            <v>2.494*3</v>
          </cell>
          <cell r="C408" t="str">
            <v>EA</v>
          </cell>
          <cell r="D408" t="str">
            <v>1</v>
          </cell>
        </row>
        <row r="409">
          <cell r="A409" t="str">
            <v>SSD-3C</v>
          </cell>
          <cell r="B409" t="str">
            <v>2.462*3</v>
          </cell>
          <cell r="C409" t="str">
            <v>EA</v>
          </cell>
          <cell r="D409" t="str">
            <v>1</v>
          </cell>
        </row>
        <row r="410">
          <cell r="A410" t="str">
            <v>SSD-4</v>
          </cell>
          <cell r="B410" t="str">
            <v>2.004*2.45</v>
          </cell>
          <cell r="C410" t="str">
            <v>EA</v>
          </cell>
          <cell r="D410" t="str">
            <v>2</v>
          </cell>
        </row>
        <row r="411">
          <cell r="A411" t="str">
            <v>SSD-5</v>
          </cell>
          <cell r="B411" t="str">
            <v>2.997*2.45</v>
          </cell>
          <cell r="C411" t="str">
            <v>EA</v>
          </cell>
          <cell r="D411" t="str">
            <v>1</v>
          </cell>
        </row>
        <row r="412">
          <cell r="A412" t="str">
            <v>SSD-6</v>
          </cell>
          <cell r="B412" t="str">
            <v>1.99*3</v>
          </cell>
          <cell r="C412" t="str">
            <v>EA</v>
          </cell>
          <cell r="D412" t="str">
            <v>2</v>
          </cell>
        </row>
        <row r="413">
          <cell r="A413" t="str">
            <v>SSD-6A</v>
          </cell>
          <cell r="B413" t="str">
            <v>2.054*3</v>
          </cell>
          <cell r="C413" t="str">
            <v>EA</v>
          </cell>
          <cell r="D413" t="str">
            <v>2</v>
          </cell>
        </row>
        <row r="414">
          <cell r="A414" t="str">
            <v>SSD-7</v>
          </cell>
          <cell r="B414" t="str">
            <v>2.26*2.45</v>
          </cell>
          <cell r="C414" t="str">
            <v>EA</v>
          </cell>
          <cell r="D414" t="str">
            <v>1</v>
          </cell>
        </row>
        <row r="415">
          <cell r="A415" t="str">
            <v>SSD-8</v>
          </cell>
          <cell r="B415" t="str">
            <v>1.525*2.45</v>
          </cell>
          <cell r="C415" t="str">
            <v>EA</v>
          </cell>
          <cell r="D415" t="str">
            <v>1</v>
          </cell>
        </row>
        <row r="416">
          <cell r="A416" t="str">
            <v>SSD-9</v>
          </cell>
          <cell r="B416" t="str">
            <v>0.9*2.35</v>
          </cell>
          <cell r="C416" t="str">
            <v>EA</v>
          </cell>
          <cell r="D416">
            <v>4</v>
          </cell>
        </row>
        <row r="417">
          <cell r="A417" t="str">
            <v>SSD-10</v>
          </cell>
          <cell r="B417" t="str">
            <v>0.6*0.6</v>
          </cell>
          <cell r="C417" t="str">
            <v>EA</v>
          </cell>
          <cell r="D417" t="str">
            <v>13</v>
          </cell>
        </row>
        <row r="418">
          <cell r="A418" t="str">
            <v>SSD-10A</v>
          </cell>
          <cell r="B418" t="str">
            <v>0.3*0.3</v>
          </cell>
          <cell r="C418" t="str">
            <v>EA</v>
          </cell>
          <cell r="D418" t="str">
            <v>2</v>
          </cell>
        </row>
        <row r="419">
          <cell r="A419" t="str">
            <v>SSD-11</v>
          </cell>
          <cell r="B419" t="str">
            <v>13.238*2.45</v>
          </cell>
          <cell r="C419" t="str">
            <v>EA</v>
          </cell>
          <cell r="D419" t="str">
            <v>1</v>
          </cell>
        </row>
        <row r="420">
          <cell r="A420" t="str">
            <v>SSD-12</v>
          </cell>
          <cell r="B420" t="str">
            <v>8.1*2.45</v>
          </cell>
          <cell r="C420" t="str">
            <v>EA</v>
          </cell>
          <cell r="D420" t="str">
            <v>1</v>
          </cell>
        </row>
        <row r="421">
          <cell r="A421" t="str">
            <v>SD-1</v>
          </cell>
          <cell r="B421" t="str">
            <v>1.8*2.1</v>
          </cell>
          <cell r="C421" t="str">
            <v>EA</v>
          </cell>
          <cell r="D421">
            <v>32</v>
          </cell>
        </row>
        <row r="422">
          <cell r="A422" t="str">
            <v>SD-2</v>
          </cell>
          <cell r="B422" t="str">
            <v>0.9*2.1</v>
          </cell>
          <cell r="C422" t="str">
            <v>EA</v>
          </cell>
          <cell r="D422">
            <v>31</v>
          </cell>
        </row>
        <row r="423">
          <cell r="A423" t="str">
            <v>SD-3</v>
          </cell>
          <cell r="B423" t="str">
            <v>0.8*2.1</v>
          </cell>
          <cell r="C423" t="str">
            <v>EA</v>
          </cell>
          <cell r="D423">
            <v>16</v>
          </cell>
        </row>
        <row r="424">
          <cell r="A424" t="str">
            <v>SD-3A</v>
          </cell>
          <cell r="B424" t="str">
            <v>0.8*1.80</v>
          </cell>
          <cell r="C424" t="str">
            <v>EA</v>
          </cell>
          <cell r="D424">
            <v>1</v>
          </cell>
        </row>
        <row r="425">
          <cell r="A425" t="str">
            <v>SD-4</v>
          </cell>
          <cell r="B425" t="str">
            <v>0.75*2</v>
          </cell>
          <cell r="C425" t="str">
            <v>EA</v>
          </cell>
          <cell r="D425">
            <v>8</v>
          </cell>
        </row>
        <row r="426">
          <cell r="A426" t="str">
            <v>WD-1</v>
          </cell>
          <cell r="B426" t="str">
            <v>0.9*2.1</v>
          </cell>
          <cell r="C426" t="str">
            <v>EA</v>
          </cell>
          <cell r="D426">
            <v>2</v>
          </cell>
        </row>
        <row r="427">
          <cell r="A427" t="str">
            <v>WD-2</v>
          </cell>
          <cell r="B427" t="str">
            <v>0.8*2.1</v>
          </cell>
          <cell r="C427" t="str">
            <v>EA</v>
          </cell>
          <cell r="D427">
            <v>2</v>
          </cell>
        </row>
        <row r="428">
          <cell r="A428" t="str">
            <v>SLD-1</v>
          </cell>
          <cell r="B428" t="str">
            <v>2.4*2.1</v>
          </cell>
          <cell r="C428" t="str">
            <v>EA</v>
          </cell>
          <cell r="D428">
            <v>1</v>
          </cell>
        </row>
        <row r="429">
          <cell r="A429" t="str">
            <v>SPSD-1</v>
          </cell>
          <cell r="B429" t="str">
            <v>1.8*2.1</v>
          </cell>
          <cell r="C429" t="str">
            <v>EA</v>
          </cell>
          <cell r="D429">
            <v>2</v>
          </cell>
        </row>
        <row r="430">
          <cell r="A430" t="str">
            <v>SSW-1</v>
          </cell>
          <cell r="B430" t="str">
            <v>6.1*1.25</v>
          </cell>
          <cell r="C430" t="str">
            <v>EA</v>
          </cell>
          <cell r="D430">
            <v>1</v>
          </cell>
        </row>
        <row r="431">
          <cell r="A431" t="str">
            <v>SSW-2</v>
          </cell>
          <cell r="B431" t="str">
            <v>2*1.25</v>
          </cell>
          <cell r="C431" t="str">
            <v>EA</v>
          </cell>
          <cell r="D431">
            <v>1</v>
          </cell>
        </row>
        <row r="432">
          <cell r="A432" t="str">
            <v>AW-1</v>
          </cell>
          <cell r="B432" t="str">
            <v>41.4*1.8</v>
          </cell>
          <cell r="C432" t="str">
            <v>EA</v>
          </cell>
          <cell r="D432" t="str">
            <v>2</v>
          </cell>
        </row>
        <row r="433">
          <cell r="A433" t="str">
            <v>AW-2</v>
          </cell>
          <cell r="B433" t="str">
            <v>37.8*1.8</v>
          </cell>
          <cell r="C433" t="str">
            <v>EA</v>
          </cell>
          <cell r="D433" t="str">
            <v>1</v>
          </cell>
        </row>
        <row r="434">
          <cell r="A434" t="str">
            <v>AW-3</v>
          </cell>
          <cell r="B434" t="str">
            <v>54.0*1.8</v>
          </cell>
          <cell r="C434" t="str">
            <v>EA</v>
          </cell>
          <cell r="D434" t="str">
            <v>2</v>
          </cell>
        </row>
        <row r="435">
          <cell r="A435" t="str">
            <v>AW-4</v>
          </cell>
          <cell r="B435" t="str">
            <v>59.4*1.8</v>
          </cell>
          <cell r="C435" t="str">
            <v>EA</v>
          </cell>
          <cell r="D435" t="str">
            <v>1</v>
          </cell>
        </row>
        <row r="436">
          <cell r="A436" t="str">
            <v>AW-5</v>
          </cell>
          <cell r="B436" t="str">
            <v>39.6*1.8</v>
          </cell>
          <cell r="C436" t="str">
            <v>EA</v>
          </cell>
          <cell r="D436" t="str">
            <v>1</v>
          </cell>
        </row>
        <row r="437">
          <cell r="A437" t="str">
            <v>AW-6</v>
          </cell>
          <cell r="B437" t="str">
            <v>3.6*1.8</v>
          </cell>
          <cell r="C437" t="str">
            <v>EA</v>
          </cell>
          <cell r="D437" t="str">
            <v>5</v>
          </cell>
        </row>
        <row r="438">
          <cell r="A438" t="str">
            <v>AW-7</v>
          </cell>
          <cell r="B438" t="str">
            <v>1.8*1.8</v>
          </cell>
          <cell r="C438" t="str">
            <v>EA</v>
          </cell>
          <cell r="D438" t="str">
            <v>19</v>
          </cell>
        </row>
        <row r="439">
          <cell r="A439" t="str">
            <v>AW-8</v>
          </cell>
          <cell r="B439" t="str">
            <v>0.9*1.8</v>
          </cell>
          <cell r="C439" t="str">
            <v>EA</v>
          </cell>
          <cell r="D439" t="str">
            <v>14</v>
          </cell>
        </row>
        <row r="440">
          <cell r="A440" t="str">
            <v>AW-9</v>
          </cell>
          <cell r="B440" t="str">
            <v>4.3*1.8</v>
          </cell>
          <cell r="C440" t="str">
            <v>EA</v>
          </cell>
          <cell r="D440" t="str">
            <v>2</v>
          </cell>
        </row>
        <row r="441">
          <cell r="A441" t="str">
            <v>AW-10</v>
          </cell>
          <cell r="B441" t="str">
            <v>2.5*1.8</v>
          </cell>
          <cell r="C441" t="str">
            <v>EA</v>
          </cell>
          <cell r="D441" t="str">
            <v>1</v>
          </cell>
        </row>
        <row r="442">
          <cell r="A442" t="str">
            <v>AW-11</v>
          </cell>
          <cell r="B442" t="str">
            <v>2.2*1.8</v>
          </cell>
          <cell r="C442" t="str">
            <v>EA</v>
          </cell>
          <cell r="D442" t="str">
            <v>1</v>
          </cell>
        </row>
        <row r="443">
          <cell r="A443" t="str">
            <v xml:space="preserve"> AW-12</v>
          </cell>
          <cell r="B443" t="str">
            <v>0.9*1.8</v>
          </cell>
          <cell r="C443" t="str">
            <v>EA</v>
          </cell>
          <cell r="D443">
            <v>3</v>
          </cell>
        </row>
        <row r="444">
          <cell r="A444" t="str">
            <v>AW-12A</v>
          </cell>
          <cell r="B444" t="str">
            <v>1.8*1.8</v>
          </cell>
          <cell r="C444" t="str">
            <v>EA</v>
          </cell>
          <cell r="D444">
            <v>3</v>
          </cell>
        </row>
        <row r="445">
          <cell r="A445" t="str">
            <v>AW-13</v>
          </cell>
          <cell r="B445" t="str">
            <v>8.0*3.35</v>
          </cell>
          <cell r="C445" t="str">
            <v>EA</v>
          </cell>
          <cell r="D445" t="str">
            <v>1</v>
          </cell>
        </row>
        <row r="446">
          <cell r="A446" t="str">
            <v>AW-14</v>
          </cell>
          <cell r="B446" t="str">
            <v>3.6*1.8</v>
          </cell>
          <cell r="C446" t="str">
            <v>EA</v>
          </cell>
          <cell r="D446" t="str">
            <v>5</v>
          </cell>
        </row>
        <row r="447">
          <cell r="A447" t="str">
            <v>AW-15</v>
          </cell>
          <cell r="B447" t="str">
            <v>1.8*1.3</v>
          </cell>
          <cell r="C447" t="str">
            <v>EA</v>
          </cell>
          <cell r="D447" t="str">
            <v>2</v>
          </cell>
        </row>
        <row r="448">
          <cell r="A448" t="str">
            <v>AW-16</v>
          </cell>
          <cell r="B448" t="str">
            <v>3.22*1.4</v>
          </cell>
          <cell r="C448" t="str">
            <v>EA</v>
          </cell>
          <cell r="D448" t="str">
            <v>2</v>
          </cell>
        </row>
        <row r="449">
          <cell r="A449" t="str">
            <v>AW-17</v>
          </cell>
          <cell r="B449" t="str">
            <v>3.02*1.4</v>
          </cell>
          <cell r="C449" t="str">
            <v>EA</v>
          </cell>
          <cell r="D449" t="str">
            <v>1</v>
          </cell>
        </row>
        <row r="450">
          <cell r="A450" t="str">
            <v>AW-18</v>
          </cell>
          <cell r="B450" t="str">
            <v>1.05*1.4</v>
          </cell>
          <cell r="C450" t="str">
            <v>EA</v>
          </cell>
          <cell r="D450" t="str">
            <v>1</v>
          </cell>
        </row>
        <row r="451">
          <cell r="A451" t="str">
            <v>AW-19</v>
          </cell>
          <cell r="B451" t="str">
            <v>3.2*1.4</v>
          </cell>
          <cell r="C451" t="str">
            <v>EA</v>
          </cell>
          <cell r="D451" t="str">
            <v>1</v>
          </cell>
        </row>
        <row r="452">
          <cell r="A452" t="str">
            <v>AW-20</v>
          </cell>
          <cell r="B452" t="str">
            <v>1.8*1.4</v>
          </cell>
          <cell r="C452" t="str">
            <v>EA</v>
          </cell>
          <cell r="D452" t="str">
            <v>1</v>
          </cell>
        </row>
        <row r="453">
          <cell r="A453" t="str">
            <v>AW-21</v>
          </cell>
          <cell r="B453" t="str">
            <v>2.6*1.4</v>
          </cell>
          <cell r="C453" t="str">
            <v>EA</v>
          </cell>
          <cell r="D453" t="str">
            <v>1</v>
          </cell>
        </row>
        <row r="454">
          <cell r="A454" t="str">
            <v>AW-22</v>
          </cell>
          <cell r="B454" t="str">
            <v>2.7*1.4</v>
          </cell>
          <cell r="C454" t="str">
            <v>EA</v>
          </cell>
          <cell r="D454" t="str">
            <v>1</v>
          </cell>
        </row>
        <row r="455">
          <cell r="A455" t="str">
            <v>AW-23</v>
          </cell>
          <cell r="B455" t="str">
            <v>2.62*1.4</v>
          </cell>
          <cell r="C455" t="str">
            <v>EA</v>
          </cell>
          <cell r="D455" t="str">
            <v>3</v>
          </cell>
        </row>
        <row r="456">
          <cell r="A456" t="str">
            <v>AW-24</v>
          </cell>
          <cell r="B456" t="str">
            <v>2.42*1.4</v>
          </cell>
          <cell r="C456" t="str">
            <v>EA</v>
          </cell>
          <cell r="D456" t="str">
            <v>3</v>
          </cell>
        </row>
        <row r="457">
          <cell r="A457" t="str">
            <v>AW-25</v>
          </cell>
          <cell r="B457" t="str">
            <v>2.87*1.4</v>
          </cell>
          <cell r="C457" t="str">
            <v>EA</v>
          </cell>
          <cell r="D457" t="str">
            <v>1</v>
          </cell>
        </row>
        <row r="458">
          <cell r="A458" t="str">
            <v>AW-26</v>
          </cell>
          <cell r="B458" t="str">
            <v>2.47*1.4</v>
          </cell>
          <cell r="C458" t="str">
            <v>EA</v>
          </cell>
          <cell r="D458" t="str">
            <v>1</v>
          </cell>
        </row>
        <row r="459">
          <cell r="A459" t="str">
            <v>AW-28</v>
          </cell>
          <cell r="B459" t="str">
            <v>2.57*1.4</v>
          </cell>
          <cell r="C459" t="str">
            <v>EA</v>
          </cell>
          <cell r="D459" t="str">
            <v>1</v>
          </cell>
        </row>
        <row r="460">
          <cell r="A460" t="str">
            <v>AW-29</v>
          </cell>
          <cell r="B460" t="str">
            <v>2.4*1.35</v>
          </cell>
          <cell r="C460" t="str">
            <v>EA</v>
          </cell>
          <cell r="D460" t="str">
            <v>1</v>
          </cell>
        </row>
        <row r="461">
          <cell r="A461" t="str">
            <v>AW-27</v>
          </cell>
          <cell r="B461" t="str">
            <v>2.77*1.4</v>
          </cell>
          <cell r="C461" t="str">
            <v>EA</v>
          </cell>
          <cell r="D461" t="str">
            <v>1</v>
          </cell>
        </row>
        <row r="462">
          <cell r="A462" t="str">
            <v>AW-30</v>
          </cell>
          <cell r="B462" t="str">
            <v>4.0*1.2</v>
          </cell>
          <cell r="C462" t="str">
            <v>EA</v>
          </cell>
          <cell r="D462" t="str">
            <v>1</v>
          </cell>
        </row>
        <row r="463">
          <cell r="A463" t="str">
            <v>AW-31</v>
          </cell>
          <cell r="B463" t="str">
            <v>3.0*1.8</v>
          </cell>
          <cell r="C463" t="str">
            <v>EA</v>
          </cell>
          <cell r="D463" t="str">
            <v>2</v>
          </cell>
        </row>
        <row r="464">
          <cell r="A464" t="str">
            <v>AG-1</v>
          </cell>
          <cell r="B464" t="str">
            <v>7.2*1.2</v>
          </cell>
          <cell r="C464" t="str">
            <v>EA</v>
          </cell>
          <cell r="D464" t="str">
            <v>1</v>
          </cell>
        </row>
        <row r="465">
          <cell r="A465" t="str">
            <v>AG-2</v>
          </cell>
          <cell r="B465" t="str">
            <v>6.0*1.8</v>
          </cell>
          <cell r="C465" t="str">
            <v>EA</v>
          </cell>
          <cell r="D465" t="str">
            <v>1</v>
          </cell>
        </row>
        <row r="466">
          <cell r="A466" t="str">
            <v>AG-3</v>
          </cell>
          <cell r="B466" t="str">
            <v>3.6*1.8</v>
          </cell>
          <cell r="C466" t="str">
            <v>EA</v>
          </cell>
          <cell r="D466" t="str">
            <v>4</v>
          </cell>
        </row>
        <row r="467">
          <cell r="A467" t="str">
            <v>AG-4</v>
          </cell>
          <cell r="B467" t="str">
            <v>3.0*1.8</v>
          </cell>
          <cell r="C467" t="str">
            <v>EA</v>
          </cell>
          <cell r="D467" t="str">
            <v>2</v>
          </cell>
        </row>
        <row r="468">
          <cell r="A468" t="str">
            <v>AG-04A</v>
          </cell>
          <cell r="B468" t="str">
            <v>1.8*1.8</v>
          </cell>
          <cell r="C468" t="str">
            <v>EA</v>
          </cell>
          <cell r="D468" t="str">
            <v>2</v>
          </cell>
        </row>
        <row r="469">
          <cell r="A469" t="str">
            <v>AG-5</v>
          </cell>
          <cell r="B469" t="str">
            <v>1.6*1.0</v>
          </cell>
          <cell r="C469" t="str">
            <v>EA</v>
          </cell>
          <cell r="D469" t="str">
            <v>1</v>
          </cell>
        </row>
        <row r="470">
          <cell r="A470" t="str">
            <v>AG-6</v>
          </cell>
          <cell r="B470" t="str">
            <v>1.0*1.0</v>
          </cell>
          <cell r="C470" t="str">
            <v>EA</v>
          </cell>
          <cell r="D470" t="str">
            <v>1</v>
          </cell>
        </row>
        <row r="471">
          <cell r="A471" t="str">
            <v>AG-7</v>
          </cell>
          <cell r="B471" t="str">
            <v>1.0*1.0</v>
          </cell>
          <cell r="C471" t="str">
            <v>EA</v>
          </cell>
          <cell r="D471" t="str">
            <v>1</v>
          </cell>
        </row>
        <row r="472">
          <cell r="A472" t="str">
            <v>AG-7A</v>
          </cell>
          <cell r="B472" t="str">
            <v>0.45*0.45</v>
          </cell>
          <cell r="C472" t="str">
            <v>EA</v>
          </cell>
          <cell r="D472" t="str">
            <v>1</v>
          </cell>
        </row>
        <row r="473">
          <cell r="A473" t="str">
            <v>AG-8</v>
          </cell>
          <cell r="B473" t="str">
            <v>3.25*0.8</v>
          </cell>
          <cell r="C473" t="str">
            <v>EA</v>
          </cell>
          <cell r="D473" t="str">
            <v>2</v>
          </cell>
        </row>
        <row r="474">
          <cell r="A474" t="str">
            <v>AG-9</v>
          </cell>
          <cell r="B474" t="str">
            <v>1.8*0.8</v>
          </cell>
          <cell r="C474" t="str">
            <v>EA</v>
          </cell>
          <cell r="D474" t="str">
            <v>1</v>
          </cell>
        </row>
        <row r="475">
          <cell r="A475" t="str">
            <v>AG-10</v>
          </cell>
          <cell r="B475" t="str">
            <v>3.7*0.8</v>
          </cell>
          <cell r="C475" t="str">
            <v>EA</v>
          </cell>
          <cell r="D475" t="str">
            <v>2</v>
          </cell>
        </row>
        <row r="476">
          <cell r="A476" t="str">
            <v>AG-11</v>
          </cell>
          <cell r="B476" t="str">
            <v>3.0*0.8</v>
          </cell>
          <cell r="C476" t="str">
            <v>EA</v>
          </cell>
          <cell r="D476" t="str">
            <v>1</v>
          </cell>
        </row>
        <row r="477">
          <cell r="A477" t="str">
            <v>AG-12</v>
          </cell>
          <cell r="B477" t="str">
            <v>2.65*0.8</v>
          </cell>
          <cell r="C477" t="str">
            <v>EA</v>
          </cell>
          <cell r="D477" t="str">
            <v>6</v>
          </cell>
        </row>
        <row r="478">
          <cell r="A478" t="str">
            <v>AG-12A</v>
          </cell>
          <cell r="B478" t="str">
            <v>2.65*0.6</v>
          </cell>
          <cell r="C478" t="str">
            <v>EA</v>
          </cell>
          <cell r="D478" t="str">
            <v>2</v>
          </cell>
        </row>
        <row r="479">
          <cell r="A479" t="str">
            <v>AG-13</v>
          </cell>
          <cell r="B479" t="str">
            <v>3.1*0.8</v>
          </cell>
          <cell r="C479" t="str">
            <v>EA</v>
          </cell>
          <cell r="D479" t="str">
            <v>1</v>
          </cell>
        </row>
        <row r="480">
          <cell r="A480" t="str">
            <v>AG-14</v>
          </cell>
          <cell r="B480" t="str">
            <v>2.5*0.8</v>
          </cell>
          <cell r="C480" t="str">
            <v>EA</v>
          </cell>
          <cell r="D480" t="str">
            <v>1</v>
          </cell>
        </row>
        <row r="481">
          <cell r="A481" t="str">
            <v>AG-15</v>
          </cell>
          <cell r="B481" t="str">
            <v>2.8*0.8</v>
          </cell>
          <cell r="C481" t="str">
            <v>EA</v>
          </cell>
          <cell r="D481" t="str">
            <v>2</v>
          </cell>
        </row>
        <row r="482">
          <cell r="A482" t="str">
            <v>FST-1</v>
          </cell>
          <cell r="B482" t="str">
            <v>5.375*3.85</v>
          </cell>
          <cell r="C482" t="str">
            <v>EA</v>
          </cell>
          <cell r="D482" t="str">
            <v>1</v>
          </cell>
        </row>
        <row r="483">
          <cell r="A483" t="str">
            <v>FST-2</v>
          </cell>
          <cell r="B483" t="str">
            <v>5.2*3.3</v>
          </cell>
          <cell r="C483" t="str">
            <v>EA</v>
          </cell>
          <cell r="D483" t="str">
            <v>1</v>
          </cell>
        </row>
        <row r="484">
          <cell r="A484" t="str">
            <v>SSF-1</v>
          </cell>
          <cell r="B484" t="str">
            <v>4.42*2.1</v>
          </cell>
          <cell r="C484" t="str">
            <v>EA</v>
          </cell>
          <cell r="D484" t="str">
            <v>4</v>
          </cell>
        </row>
        <row r="485">
          <cell r="A485" t="str">
            <v>SSF-2</v>
          </cell>
          <cell r="B485" t="str">
            <v>3.12*2.1</v>
          </cell>
          <cell r="C485" t="str">
            <v>EA</v>
          </cell>
          <cell r="D485" t="str">
            <v>3</v>
          </cell>
        </row>
        <row r="486">
          <cell r="A486" t="str">
            <v>SSF-3</v>
          </cell>
          <cell r="B486" t="str">
            <v>1.47*2.1</v>
          </cell>
          <cell r="C486" t="str">
            <v>EA</v>
          </cell>
          <cell r="D486" t="str">
            <v>4</v>
          </cell>
        </row>
        <row r="487">
          <cell r="A487" t="str">
            <v>SSF-4</v>
          </cell>
          <cell r="B487" t="str">
            <v>1.37*2.1</v>
          </cell>
          <cell r="C487" t="str">
            <v>EA</v>
          </cell>
          <cell r="D487" t="str">
            <v>1</v>
          </cell>
        </row>
        <row r="488">
          <cell r="A488" t="str">
            <v>SSF-5</v>
          </cell>
          <cell r="B488" t="str">
            <v>1.359*2.1</v>
          </cell>
          <cell r="C488" t="str">
            <v>EA</v>
          </cell>
          <cell r="D488" t="str">
            <v>8</v>
          </cell>
        </row>
        <row r="489">
          <cell r="A489" t="str">
            <v>SSF-6</v>
          </cell>
          <cell r="B489" t="str">
            <v>0.9*2.1</v>
          </cell>
          <cell r="C489" t="str">
            <v>EA</v>
          </cell>
          <cell r="D489" t="str">
            <v>4</v>
          </cell>
        </row>
        <row r="490">
          <cell r="A490" t="str">
            <v>SST-1</v>
          </cell>
          <cell r="B490" t="str">
            <v>7.75*3</v>
          </cell>
          <cell r="C490" t="str">
            <v>EA</v>
          </cell>
          <cell r="D490" t="str">
            <v>1</v>
          </cell>
        </row>
        <row r="491">
          <cell r="A491" t="str">
            <v>SST-2</v>
          </cell>
          <cell r="B491" t="str">
            <v>2.49*3</v>
          </cell>
          <cell r="C491" t="str">
            <v>EA</v>
          </cell>
          <cell r="D491" t="str">
            <v>2</v>
          </cell>
        </row>
        <row r="492">
          <cell r="A492" t="str">
            <v>SST-3</v>
          </cell>
          <cell r="B492" t="str">
            <v>1.99*3</v>
          </cell>
          <cell r="C492" t="str">
            <v>EA</v>
          </cell>
          <cell r="D492" t="str">
            <v>2</v>
          </cell>
        </row>
        <row r="493">
          <cell r="A493" t="str">
            <v>도 어 로 크</v>
          </cell>
          <cell r="B493" t="str">
            <v>S1000SS 2MB</v>
          </cell>
          <cell r="C493" t="str">
            <v>EA</v>
          </cell>
          <cell r="D493" t="str">
            <v>115</v>
          </cell>
        </row>
        <row r="494">
          <cell r="A494" t="str">
            <v>도 어 로 크</v>
          </cell>
          <cell r="B494" t="str">
            <v>R60PB  2CB</v>
          </cell>
          <cell r="C494" t="str">
            <v>EA</v>
          </cell>
          <cell r="D494" t="str">
            <v>4</v>
          </cell>
        </row>
        <row r="495">
          <cell r="A495" t="str">
            <v>도 어 로 크</v>
          </cell>
          <cell r="B495" t="str">
            <v>공정 #1500</v>
          </cell>
          <cell r="C495" t="str">
            <v>EA</v>
          </cell>
          <cell r="D495" t="str">
            <v>53</v>
          </cell>
        </row>
        <row r="496">
          <cell r="A496" t="str">
            <v>후 로 아 힌 지</v>
          </cell>
          <cell r="B496" t="str">
            <v>K8400  4호유리</v>
          </cell>
          <cell r="C496" t="str">
            <v>EA</v>
          </cell>
          <cell r="D496" t="str">
            <v>43</v>
          </cell>
        </row>
        <row r="497">
          <cell r="A497" t="str">
            <v>피 보 트 힌 지</v>
          </cell>
          <cell r="B497" t="str">
            <v>K1400  용접용</v>
          </cell>
          <cell r="C497" t="str">
            <v>EA</v>
          </cell>
          <cell r="D497" t="str">
            <v>188</v>
          </cell>
        </row>
        <row r="498">
          <cell r="A498" t="str">
            <v>도어 클로우저</v>
          </cell>
          <cell r="B498" t="str">
            <v>K640   4호보통</v>
          </cell>
          <cell r="C498" t="str">
            <v>EA</v>
          </cell>
          <cell r="D498" t="str">
            <v>25</v>
          </cell>
        </row>
        <row r="499">
          <cell r="A499" t="str">
            <v>도어 클로우저</v>
          </cell>
          <cell r="B499" t="str">
            <v>K2840  4호휴즈</v>
          </cell>
          <cell r="C499" t="str">
            <v>EA</v>
          </cell>
          <cell r="D499" t="str">
            <v>96</v>
          </cell>
        </row>
        <row r="500">
          <cell r="A500" t="str">
            <v>오르내리 꽃이쇠</v>
          </cell>
          <cell r="B500" t="str">
            <v>150 MM</v>
          </cell>
          <cell r="C500" t="str">
            <v>EA</v>
          </cell>
          <cell r="D500" t="str">
            <v>106</v>
          </cell>
        </row>
        <row r="501">
          <cell r="A501" t="str">
            <v>황 동  정 첩</v>
          </cell>
          <cell r="B501" t="str">
            <v>황동4" 805SB</v>
          </cell>
          <cell r="C501" t="str">
            <v>EA</v>
          </cell>
          <cell r="D501" t="str">
            <v>12</v>
          </cell>
        </row>
        <row r="502">
          <cell r="A502" t="str">
            <v>셔터용전동개폐기</v>
          </cell>
          <cell r="B502" t="str">
            <v>150 KG 스텐용</v>
          </cell>
          <cell r="C502" t="str">
            <v>조</v>
          </cell>
          <cell r="D502" t="str">
            <v>4</v>
          </cell>
        </row>
        <row r="503">
          <cell r="A503" t="str">
            <v>셔터용전동개폐기</v>
          </cell>
          <cell r="B503" t="str">
            <v>300 KG 스텐용</v>
          </cell>
          <cell r="C503" t="str">
            <v>조</v>
          </cell>
          <cell r="D503" t="str">
            <v>3</v>
          </cell>
        </row>
        <row r="504">
          <cell r="A504" t="str">
            <v>알 미 늄  그 릴</v>
          </cell>
          <cell r="B504" t="str">
            <v>T = 1.5 MM</v>
          </cell>
          <cell r="C504" t="str">
            <v>M2</v>
          </cell>
          <cell r="D504" t="str">
            <v>103</v>
          </cell>
        </row>
        <row r="514">
          <cell r="A514" t="str">
            <v xml:space="preserve">   [합               계]</v>
          </cell>
        </row>
        <row r="515">
          <cell r="A515" t="str">
            <v>14 유  리  공  사</v>
          </cell>
        </row>
        <row r="516">
          <cell r="A516" t="str">
            <v>맑은 유리</v>
          </cell>
          <cell r="B516" t="str">
            <v>T= 5MM</v>
          </cell>
          <cell r="C516" t="str">
            <v>M2</v>
          </cell>
          <cell r="D516" t="str">
            <v>26</v>
          </cell>
        </row>
        <row r="517">
          <cell r="A517" t="str">
            <v>칼라 복층 유리</v>
          </cell>
          <cell r="B517" t="str">
            <v>T=16  MM</v>
          </cell>
          <cell r="C517" t="str">
            <v>M2</v>
          </cell>
          <cell r="D517" t="str">
            <v>1592</v>
          </cell>
        </row>
        <row r="518">
          <cell r="A518" t="str">
            <v>투명 강화 유리</v>
          </cell>
          <cell r="B518" t="str">
            <v>T=10  MM</v>
          </cell>
          <cell r="C518" t="str">
            <v>M2</v>
          </cell>
          <cell r="D518" t="str">
            <v>108</v>
          </cell>
        </row>
        <row r="519">
          <cell r="A519" t="str">
            <v>투명 강화 유리</v>
          </cell>
          <cell r="B519" t="str">
            <v>T=12  MM</v>
          </cell>
          <cell r="C519" t="str">
            <v>M2</v>
          </cell>
          <cell r="D519" t="str">
            <v>1</v>
          </cell>
        </row>
        <row r="520">
          <cell r="A520" t="str">
            <v>유리 끼우고 닦기</v>
          </cell>
          <cell r="B520" t="str">
            <v xml:space="preserve"> 5 MM 이하</v>
          </cell>
          <cell r="C520" t="str">
            <v>M2</v>
          </cell>
          <cell r="D520" t="str">
            <v>26</v>
          </cell>
        </row>
        <row r="521">
          <cell r="A521" t="str">
            <v>유리 끼우고 닦기</v>
          </cell>
          <cell r="B521" t="str">
            <v>강화유리T=10MM</v>
          </cell>
          <cell r="C521" t="str">
            <v>M2</v>
          </cell>
          <cell r="D521" t="str">
            <v>108</v>
          </cell>
        </row>
        <row r="522">
          <cell r="A522" t="str">
            <v>유리 끼우고 닦기</v>
          </cell>
          <cell r="B522" t="str">
            <v>강화유리T=12MM</v>
          </cell>
          <cell r="C522" t="str">
            <v>M2</v>
          </cell>
          <cell r="D522" t="str">
            <v>1</v>
          </cell>
        </row>
        <row r="523">
          <cell r="A523" t="str">
            <v>유리 끼우고 닦기</v>
          </cell>
          <cell r="B523" t="str">
            <v>복층유리T:16</v>
          </cell>
          <cell r="C523" t="str">
            <v>M2</v>
          </cell>
          <cell r="D523" t="str">
            <v>1592</v>
          </cell>
        </row>
        <row r="524">
          <cell r="A524" t="str">
            <v>투명강화유리도어</v>
          </cell>
          <cell r="B524" t="str">
            <v>0.9*2.1M</v>
          </cell>
          <cell r="C524" t="str">
            <v>EA</v>
          </cell>
          <cell r="D524">
            <v>31</v>
          </cell>
        </row>
        <row r="525">
          <cell r="A525" t="str">
            <v>투명강화유리도어</v>
          </cell>
          <cell r="B525" t="str">
            <v>1.0*2.1</v>
          </cell>
          <cell r="C525" t="str">
            <v>EA</v>
          </cell>
          <cell r="D525" t="str">
            <v>12</v>
          </cell>
        </row>
        <row r="530">
          <cell r="A530" t="str">
            <v xml:space="preserve">   [합               계]</v>
          </cell>
        </row>
        <row r="531">
          <cell r="A531" t="str">
            <v>15 도  장  공  사</v>
          </cell>
        </row>
        <row r="532">
          <cell r="A532" t="str">
            <v>수 성  페 인 트</v>
          </cell>
          <cell r="B532" t="str">
            <v>내벽 3 회</v>
          </cell>
          <cell r="C532" t="str">
            <v>M2</v>
          </cell>
          <cell r="D532" t="str">
            <v>9345</v>
          </cell>
        </row>
        <row r="533">
          <cell r="A533" t="str">
            <v>수 성  페 인 트</v>
          </cell>
          <cell r="B533" t="str">
            <v>내부천정 3 회</v>
          </cell>
          <cell r="C533" t="str">
            <v>M2</v>
          </cell>
          <cell r="D533" t="str">
            <v>3657</v>
          </cell>
        </row>
        <row r="534">
          <cell r="A534" t="str">
            <v>수 성  페 인 트</v>
          </cell>
          <cell r="B534" t="str">
            <v>외벽 3 회</v>
          </cell>
          <cell r="C534" t="str">
            <v>M2</v>
          </cell>
          <cell r="D534" t="str">
            <v>1598</v>
          </cell>
        </row>
        <row r="535">
          <cell r="A535" t="str">
            <v>수 성  페 인 트</v>
          </cell>
          <cell r="B535" t="str">
            <v>외부천정 3 회</v>
          </cell>
          <cell r="C535" t="str">
            <v>M2</v>
          </cell>
          <cell r="D535" t="str">
            <v>143</v>
          </cell>
        </row>
        <row r="536">
          <cell r="A536" t="str">
            <v>수 성  페 인 트</v>
          </cell>
          <cell r="B536" t="str">
            <v>베이스 판넬벽</v>
          </cell>
          <cell r="C536" t="str">
            <v>M2</v>
          </cell>
          <cell r="D536" t="str">
            <v>599</v>
          </cell>
        </row>
        <row r="537">
          <cell r="A537" t="str">
            <v>조 합  페 인 트</v>
          </cell>
          <cell r="B537" t="str">
            <v>철재면 2 회칠</v>
          </cell>
          <cell r="C537" t="str">
            <v>M2</v>
          </cell>
          <cell r="D537" t="str">
            <v>558</v>
          </cell>
        </row>
        <row r="538">
          <cell r="A538" t="str">
            <v>조 합  페 인 트</v>
          </cell>
          <cell r="B538" t="str">
            <v>모르터면 3회</v>
          </cell>
          <cell r="C538" t="str">
            <v>M2</v>
          </cell>
          <cell r="D538">
            <v>52</v>
          </cell>
        </row>
        <row r="539">
          <cell r="A539" t="str">
            <v>방 청  페 인 트</v>
          </cell>
          <cell r="B539" t="str">
            <v>철부 1 회</v>
          </cell>
          <cell r="C539" t="str">
            <v>M2</v>
          </cell>
          <cell r="D539" t="str">
            <v>558</v>
          </cell>
        </row>
        <row r="540">
          <cell r="A540" t="str">
            <v>세라민 페인트</v>
          </cell>
          <cell r="B540" t="str">
            <v>2 회,걸레받이</v>
          </cell>
          <cell r="C540" t="str">
            <v>M2</v>
          </cell>
          <cell r="D540" t="str">
            <v>213</v>
          </cell>
        </row>
        <row r="541">
          <cell r="A541" t="str">
            <v>바니쉬 칠</v>
          </cell>
          <cell r="B541" t="str">
            <v>목재면 3 회칠</v>
          </cell>
          <cell r="C541" t="str">
            <v>M2</v>
          </cell>
          <cell r="D541" t="str">
            <v>20</v>
          </cell>
        </row>
        <row r="542">
          <cell r="A542" t="str">
            <v>인 코 트</v>
          </cell>
          <cell r="C542" t="str">
            <v>M2</v>
          </cell>
          <cell r="D542" t="str">
            <v>2348</v>
          </cell>
        </row>
        <row r="543">
          <cell r="A543" t="str">
            <v>비닐페인트</v>
          </cell>
          <cell r="B543" t="str">
            <v>천정</v>
          </cell>
          <cell r="C543" t="str">
            <v>M2</v>
          </cell>
          <cell r="D543" t="str">
            <v>374</v>
          </cell>
        </row>
        <row r="546">
          <cell r="A546" t="str">
            <v xml:space="preserve">   [합               계]</v>
          </cell>
        </row>
        <row r="547">
          <cell r="A547" t="str">
            <v>16 수  장  공  사</v>
          </cell>
        </row>
        <row r="548">
          <cell r="A548" t="str">
            <v>석면타일붙이기</v>
          </cell>
          <cell r="B548" t="str">
            <v>3*300*300</v>
          </cell>
          <cell r="C548" t="str">
            <v>M2</v>
          </cell>
          <cell r="D548">
            <v>8610</v>
          </cell>
        </row>
        <row r="549">
          <cell r="A549" t="str">
            <v>무석면타일붙이기</v>
          </cell>
          <cell r="B549" t="str">
            <v>3*300*300</v>
          </cell>
          <cell r="C549" t="str">
            <v>M2</v>
          </cell>
          <cell r="D549" t="str">
            <v>3388</v>
          </cell>
        </row>
        <row r="550">
          <cell r="A550" t="str">
            <v>내산타일 붙이기</v>
          </cell>
          <cell r="B550" t="str">
            <v>2*300*300</v>
          </cell>
          <cell r="C550" t="str">
            <v>M2</v>
          </cell>
          <cell r="D550" t="str">
            <v>74</v>
          </cell>
        </row>
        <row r="551">
          <cell r="A551" t="str">
            <v>비닐쉬트깔기</v>
          </cell>
          <cell r="B551" t="str">
            <v>경보행용T:2.2</v>
          </cell>
          <cell r="C551" t="str">
            <v>M2</v>
          </cell>
          <cell r="D551" t="str">
            <v>122</v>
          </cell>
        </row>
        <row r="552">
          <cell r="A552" t="str">
            <v>비닐쉬트깔기</v>
          </cell>
          <cell r="B552" t="str">
            <v>중보행용T:2.2</v>
          </cell>
          <cell r="C552" t="str">
            <v>M2</v>
          </cell>
          <cell r="D552" t="str">
            <v>1317</v>
          </cell>
        </row>
        <row r="553">
          <cell r="A553" t="str">
            <v>비닐쉬트깔기계단</v>
          </cell>
          <cell r="B553" t="str">
            <v>중보행용T:2.2</v>
          </cell>
          <cell r="C553" t="str">
            <v>M2</v>
          </cell>
          <cell r="D553" t="str">
            <v>584</v>
          </cell>
        </row>
        <row r="554">
          <cell r="A554" t="str">
            <v>라바베이스붙이기</v>
          </cell>
          <cell r="B554" t="str">
            <v>H:100</v>
          </cell>
          <cell r="C554" t="str">
            <v>M</v>
          </cell>
          <cell r="D554" t="str">
            <v>955</v>
          </cell>
        </row>
        <row r="555">
          <cell r="A555" t="str">
            <v>벽지 붙이기</v>
          </cell>
          <cell r="C555" t="str">
            <v>M2</v>
          </cell>
          <cell r="D555" t="str">
            <v>100</v>
          </cell>
        </row>
        <row r="556">
          <cell r="A556" t="str">
            <v>암면텍스 TH-BAR</v>
          </cell>
          <cell r="B556" t="str">
            <v>T:15MM</v>
          </cell>
          <cell r="C556" t="str">
            <v>M2</v>
          </cell>
          <cell r="D556">
            <v>3847</v>
          </cell>
        </row>
        <row r="557">
          <cell r="A557" t="str">
            <v>암면텍스붙이기</v>
          </cell>
          <cell r="B557" t="str">
            <v>석고보드동시</v>
          </cell>
          <cell r="C557" t="str">
            <v>M2</v>
          </cell>
          <cell r="D557">
            <v>1579</v>
          </cell>
        </row>
        <row r="558">
          <cell r="A558" t="str">
            <v>석고보드</v>
          </cell>
          <cell r="B558" t="str">
            <v>천정 T:9MM</v>
          </cell>
          <cell r="C558" t="str">
            <v>M2</v>
          </cell>
          <cell r="D558">
            <v>393</v>
          </cell>
        </row>
        <row r="559">
          <cell r="A559" t="str">
            <v>석면텍스</v>
          </cell>
          <cell r="B559" t="str">
            <v>T:6MM</v>
          </cell>
          <cell r="C559" t="str">
            <v>M2</v>
          </cell>
          <cell r="D559">
            <v>1174</v>
          </cell>
        </row>
        <row r="560">
          <cell r="A560" t="str">
            <v>스치로폴 깔기</v>
          </cell>
          <cell r="B560" t="str">
            <v>바닥 50 MM</v>
          </cell>
          <cell r="C560" t="str">
            <v>M2</v>
          </cell>
          <cell r="D560" t="str">
            <v>2797</v>
          </cell>
        </row>
        <row r="561">
          <cell r="A561" t="str">
            <v>스치로폴 T=50MM</v>
          </cell>
          <cell r="B561" t="str">
            <v>CONC. 타설부착</v>
          </cell>
          <cell r="C561" t="str">
            <v>M2</v>
          </cell>
          <cell r="D561" t="str">
            <v>739</v>
          </cell>
        </row>
        <row r="562">
          <cell r="A562" t="str">
            <v>스치로폴 T=80MM</v>
          </cell>
          <cell r="B562" t="str">
            <v>CONC. 타설부착</v>
          </cell>
          <cell r="C562" t="str">
            <v>M2</v>
          </cell>
          <cell r="D562" t="str">
            <v>4014</v>
          </cell>
        </row>
        <row r="563">
          <cell r="A563" t="str">
            <v>스치로폴 T=50MM</v>
          </cell>
          <cell r="B563" t="str">
            <v>벽 붙이기</v>
          </cell>
          <cell r="C563" t="str">
            <v>M2</v>
          </cell>
          <cell r="D563" t="str">
            <v>20</v>
          </cell>
        </row>
        <row r="564">
          <cell r="A564" t="str">
            <v>스치로폴 T=50MM</v>
          </cell>
          <cell r="B564" t="str">
            <v>CONC 타설부착</v>
          </cell>
          <cell r="C564" t="str">
            <v>M2</v>
          </cell>
          <cell r="D564">
            <v>266</v>
          </cell>
        </row>
        <row r="565">
          <cell r="A565" t="str">
            <v>휀박스뒤암면붙임</v>
          </cell>
          <cell r="B565" t="str">
            <v>T:50 은박지</v>
          </cell>
          <cell r="C565" t="str">
            <v>M2</v>
          </cell>
          <cell r="D565" t="str">
            <v>106</v>
          </cell>
        </row>
        <row r="566">
          <cell r="A566" t="str">
            <v>석고보드벽붙이기</v>
          </cell>
          <cell r="B566" t="str">
            <v>띠장T=12MM*2</v>
          </cell>
          <cell r="C566" t="str">
            <v>M2</v>
          </cell>
          <cell r="D566" t="str">
            <v>79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N賃率-職"/>
      <sheetName val="J直材4"/>
      <sheetName val="직재"/>
      <sheetName val="직노"/>
      <sheetName val="설직재_1"/>
      <sheetName val="1.우편집중내역서"/>
      <sheetName val="집계"/>
      <sheetName val="#REF"/>
      <sheetName val="기본일위"/>
      <sheetName val="내역서2안"/>
      <sheetName val="패널"/>
      <sheetName val="실행내역"/>
      <sheetName val="I一般比"/>
      <sheetName val="토 적 표"/>
      <sheetName val="지급자재"/>
      <sheetName val="서울시신호-2"/>
      <sheetName val="__"/>
      <sheetName val="업무"/>
      <sheetName val="교각1"/>
      <sheetName val="일위"/>
      <sheetName val="단"/>
      <sheetName val="내역서"/>
      <sheetName val="ABUT수량-A1"/>
      <sheetName val="재집"/>
      <sheetName val="danga"/>
      <sheetName val="ilch"/>
      <sheetName val=" HIT-&gt;HMC 견적(3900)"/>
      <sheetName val="내역"/>
      <sheetName val="경영상태"/>
      <sheetName val="20관리비율"/>
      <sheetName val="연령현황"/>
      <sheetName val="Y-WORK"/>
      <sheetName val="ITEM"/>
      <sheetName val="설계변경내역서"/>
      <sheetName val="인건비"/>
      <sheetName val="4.설계예산내역서"/>
      <sheetName val="6.관급자재조서"/>
      <sheetName val="수량산출"/>
      <sheetName val="1-1"/>
      <sheetName val="40총괄"/>
      <sheetName val="40집계"/>
      <sheetName val="노임단가표"/>
      <sheetName val="총괄 CCTV수량"/>
      <sheetName val="을"/>
      <sheetName val="단위수량"/>
      <sheetName val="공사내역"/>
      <sheetName val="guard(mac)"/>
      <sheetName val="골조시행"/>
      <sheetName val="8.PILE  (돌출)"/>
      <sheetName val="금액내역서"/>
      <sheetName val="부하(성남)"/>
      <sheetName val="갑지"/>
      <sheetName val="용소리교"/>
      <sheetName val="대가호표"/>
      <sheetName val="건축내역"/>
      <sheetName val="NEYOK"/>
      <sheetName val="노무비"/>
      <sheetName val="단가산출2"/>
      <sheetName val="경산"/>
      <sheetName val="산출기준자료"/>
      <sheetName val="공조기"/>
      <sheetName val="단가 "/>
      <sheetName val="일위대가"/>
      <sheetName val="수목데이타 "/>
      <sheetName val="광혁기성"/>
      <sheetName val="토공(우물통,기타) "/>
      <sheetName val="input"/>
      <sheetName val="신우"/>
      <sheetName val="3.공통공사대비"/>
      <sheetName val="6호기"/>
      <sheetName val="AILC004"/>
      <sheetName val="Summary Sheets"/>
      <sheetName val="견적대비 견적서"/>
      <sheetName val="공사원가계산서"/>
      <sheetName val="B2BERP"/>
      <sheetName val="K55수출"/>
      <sheetName val="원가 (2)"/>
      <sheetName val="전체"/>
      <sheetName val="내역및총괄"/>
      <sheetName val="COPING"/>
      <sheetName val="제-노임"/>
      <sheetName val="LH3 동양시스템"/>
      <sheetName val="sw1"/>
      <sheetName val="U-TYPE(1)"/>
      <sheetName val="단가산출"/>
      <sheetName val="적용단가"/>
      <sheetName val="노임단가"/>
      <sheetName val="6. 직접경비"/>
      <sheetName val="단위일위"/>
      <sheetName val="기존단가 (2)"/>
      <sheetName val="XL4Poppy"/>
      <sheetName val="포장절단"/>
      <sheetName val="데이타"/>
      <sheetName val="재료집계"/>
      <sheetName val="유림골조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자료업체"/>
      <sheetName val="신호기일지"/>
      <sheetName val="신호결과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산재율"/>
      <sheetName val="工안전관리율"/>
      <sheetName val="설운반"/>
      <sheetName val="설-폐기"/>
      <sheetName val="설감가"/>
      <sheetName val="工관리비율"/>
      <sheetName val="제총괄"/>
      <sheetName val="제-직재집"/>
      <sheetName val="제직재"/>
      <sheetName val="제간재"/>
      <sheetName val="제금형"/>
      <sheetName val="제작업설"/>
      <sheetName val="제노무1"/>
      <sheetName val="제노맨홀"/>
      <sheetName val="제노무2"/>
      <sheetName val="제절단"/>
      <sheetName val="제-노임"/>
      <sheetName val="20관리비율"/>
      <sheetName val="N賃率-職"/>
      <sheetName val="설직재_1"/>
      <sheetName val="제_노임"/>
      <sheetName val="N賃率_職"/>
      <sheetName val="재집"/>
      <sheetName val="직재"/>
      <sheetName val="DATE"/>
      <sheetName val="6PILE  (돌출)"/>
      <sheetName val="#REF"/>
      <sheetName val="1.우편집중내역서"/>
      <sheetName val="연부97-1"/>
      <sheetName val="갑지1"/>
      <sheetName val="danga"/>
      <sheetName val="ilch"/>
      <sheetName val="3BL공동구 수량"/>
      <sheetName val="을"/>
      <sheetName val="내역서"/>
      <sheetName val="토사(PE)"/>
      <sheetName val="과천MAIN"/>
      <sheetName val="I一般比"/>
      <sheetName val="현장관리비"/>
      <sheetName val="대로근거"/>
      <sheetName val="J直材4"/>
      <sheetName val="일위대가"/>
      <sheetName val="공사현황"/>
      <sheetName val="단"/>
      <sheetName val="직노"/>
      <sheetName val="실행내역"/>
      <sheetName val="Galaxy 소비자가격표"/>
      <sheetName val="제경집계"/>
      <sheetName val="ABUT수량-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제-노임"/>
      <sheetName val="제_노임"/>
      <sheetName val="제직재"/>
      <sheetName val="I一般比"/>
      <sheetName val="직노"/>
      <sheetName val="경산"/>
      <sheetName val="서울시CCTV"/>
      <sheetName val="#REF"/>
      <sheetName val="집계"/>
      <sheetName val="N賃率-職"/>
      <sheetName val="기본일위"/>
      <sheetName val="내역서2안"/>
      <sheetName val="패널"/>
      <sheetName val="실행내역"/>
      <sheetName val="설직재-1"/>
      <sheetName val="본선 토공 분배표"/>
      <sheetName val="C3"/>
      <sheetName val="수량산출"/>
      <sheetName val="내역서"/>
      <sheetName val="초기화면"/>
      <sheetName val="관급자재"/>
      <sheetName val="기둥(원형)"/>
      <sheetName val="기초공"/>
      <sheetName val="COP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원가내역서"/>
      <sheetName val="설계내역"/>
      <sheetName val="1.환기설비공사"/>
      <sheetName val="2.소화설비공사"/>
      <sheetName val="반포지점 부분환경개선공사0914(기계설비) (versio"/>
    </sheetNames>
    <definedNames>
      <definedName name="DSAD" refersTo="#REF!"/>
      <definedName name="ERWEQ" refersTo="#REF!"/>
      <definedName name="fds" refersTo="#REF!"/>
      <definedName name="fs" refersTo="#REF!"/>
      <definedName name="fsdasd" refersTo="#REF!"/>
      <definedName name="OPTION" refersTo="#REF!"/>
      <definedName name="SWDSEF" refersTo="#REF!"/>
      <definedName name="system" refersTo="#REF!"/>
      <definedName name="ㄹㅇㄴㄻㄴ" refersTo="#REF!"/>
      <definedName name="ㄻㄴ" refersTo="#REF!"/>
      <definedName name="을지" refersTo="#REF!"/>
    </defined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설계서"/>
      <sheetName val="공사원가계산서"/>
      <sheetName val="집계표"/>
      <sheetName val="일위대가"/>
      <sheetName val="시설물기초일위대가"/>
      <sheetName val="간지"/>
      <sheetName val="중기단가산출서"/>
      <sheetName val="단가비교표"/>
      <sheetName val="Sheet1"/>
      <sheetName val="Module4"/>
      <sheetName val="Module1"/>
      <sheetName val="Y-WORK"/>
      <sheetName val="설직재-1"/>
      <sheetName val="Sheet5"/>
      <sheetName val="조명시설"/>
      <sheetName val="전기일위대가"/>
      <sheetName val="기성 총괄내역"/>
      <sheetName val="기성부분내역서"/>
      <sheetName val="총괄내역서"/>
      <sheetName val="내역서"/>
      <sheetName val="공정별 시공 및 집행내역"/>
      <sheetName val="금액내역서"/>
      <sheetName val="깨기"/>
      <sheetName val="말뚝지지력산정"/>
      <sheetName val="입찰안"/>
      <sheetName val="갑지(추정)"/>
      <sheetName val="ETC"/>
      <sheetName val="골조시행"/>
      <sheetName val="기초일위"/>
      <sheetName val="시설일위"/>
      <sheetName val="조명일위"/>
      <sheetName val="단면 (2)"/>
      <sheetName val="조경"/>
      <sheetName val="woo(mac)"/>
      <sheetName val="토공사"/>
      <sheetName val="갑지"/>
      <sheetName val="1.우편집중내역서"/>
      <sheetName val="BOQ건축"/>
      <sheetName val="공통가설"/>
      <sheetName val="데이타"/>
      <sheetName val="식재인부"/>
      <sheetName val="신우"/>
      <sheetName val="2002상반기노임기준"/>
      <sheetName val="data"/>
      <sheetName val="plan&amp;section of foundation"/>
      <sheetName val="#REF"/>
      <sheetName val="내역"/>
      <sheetName val="danga"/>
      <sheetName val="ilch"/>
      <sheetName val="대비"/>
      <sheetName val="CODE"/>
      <sheetName val="hvac(제어동)"/>
      <sheetName val="지급자재"/>
      <sheetName val="FB25JN"/>
      <sheetName val="자재단가조사표-수목"/>
      <sheetName val="밸브설치"/>
      <sheetName val="FORM-0"/>
      <sheetName val="실행내역 "/>
      <sheetName val="I.설계조건"/>
      <sheetName val="현장지지물물량"/>
      <sheetName val="품셈"/>
      <sheetName val="지수"/>
      <sheetName val="특색있는 녹화거리 조성공사(2월 10일)"/>
      <sheetName val="기둥(원형)"/>
      <sheetName val="UNSTEADY"/>
      <sheetName val="세부내역"/>
      <sheetName val="표지 (2)"/>
      <sheetName val="Macro(전선)"/>
      <sheetName val="노임단가"/>
      <sheetName val="빙장비사양"/>
      <sheetName val="장비사양"/>
      <sheetName val="담장산출"/>
      <sheetName val="기계시공"/>
      <sheetName val="기본일위"/>
      <sheetName val=" ｹ-ﾌﾞﾙ"/>
      <sheetName val="Sheet2"/>
      <sheetName val="Sheet3"/>
      <sheetName val="토공"/>
      <sheetName val="내역(전체)"/>
      <sheetName val="빌딩 안내"/>
      <sheetName val="AV시스템"/>
      <sheetName val="간접"/>
      <sheetName val="98지급계획"/>
      <sheetName val="품셈TABLE"/>
      <sheetName val="식재"/>
      <sheetName val="시설물"/>
      <sheetName val="식재출력용"/>
      <sheetName val="유지관리"/>
      <sheetName val="단가"/>
      <sheetName val="장비"/>
      <sheetName val="노무"/>
      <sheetName val="104동"/>
      <sheetName val="연습"/>
      <sheetName val="수목데이타 "/>
      <sheetName val="설비내역서"/>
      <sheetName val="건축내역서"/>
      <sheetName val="전기내역서"/>
      <sheetName val="일위"/>
      <sheetName val="내역표지"/>
      <sheetName val="내력서"/>
      <sheetName val="수량산출"/>
      <sheetName val="직노"/>
      <sheetName val="견적서"/>
      <sheetName val="DATA1"/>
      <sheetName val="교각1"/>
      <sheetName val="단가대비"/>
      <sheetName val="단"/>
      <sheetName val="DC-2303"/>
      <sheetName val="예산변경원인분석"/>
      <sheetName val="SORCE1"/>
      <sheetName val="1-1"/>
      <sheetName val="분류작업"/>
      <sheetName val="철근단면적"/>
      <sheetName val="자재"/>
      <sheetName val="1.설계기준"/>
      <sheetName val="TYPE-A"/>
      <sheetName val="기초자료"/>
      <sheetName val="진주방향"/>
      <sheetName val="기본단가표"/>
      <sheetName val="직공비"/>
      <sheetName val="ITEM"/>
      <sheetName val="4안전율"/>
      <sheetName val="COPING-1"/>
      <sheetName val="역T형교대-2수량"/>
      <sheetName val="단면가정"/>
      <sheetName val="설계조건"/>
      <sheetName val="단위단가"/>
      <sheetName val="일위대가목록"/>
      <sheetName val="송라터널총괄"/>
      <sheetName val="11.자재단가"/>
      <sheetName val="전기"/>
      <sheetName val="대비내역"/>
      <sheetName val="총괄표"/>
      <sheetName val="1.설계조건"/>
      <sheetName val="WORK"/>
      <sheetName val="목록"/>
      <sheetName val="코드표"/>
      <sheetName val="APT내역"/>
      <sheetName val="토사(PE)"/>
      <sheetName val="C.S.A"/>
      <sheetName val="BSD (2)"/>
      <sheetName val="물가자료"/>
      <sheetName val="을지"/>
      <sheetName val="1차증가원가계산"/>
      <sheetName val="1공구산출내역서"/>
      <sheetName val="내역서중"/>
      <sheetName val="3BL공동구 수량"/>
      <sheetName val="전체"/>
      <sheetName val="ABUT수량-A1"/>
      <sheetName val="인건-측정"/>
      <sheetName val="노임"/>
      <sheetName val=" 냉각수펌프"/>
      <sheetName val="EKOG10건축"/>
      <sheetName val="SLAB&quot;1&quot;"/>
      <sheetName val="99노임기준"/>
      <sheetName val="실행"/>
      <sheetName val="6월실적"/>
      <sheetName val="FRP내역서"/>
      <sheetName val="실행내역"/>
      <sheetName val="File_관급"/>
      <sheetName val="공정집계"/>
      <sheetName val="견적"/>
      <sheetName val="제-노임"/>
      <sheetName val="제직재"/>
      <sheetName val="유기공정"/>
      <sheetName val="터파기및재료"/>
      <sheetName val="소비자가"/>
      <sheetName val="DB"/>
      <sheetName val="약품공급2"/>
      <sheetName val="바.한일양산"/>
      <sheetName val="가설식당"/>
      <sheetName val="ITB COST"/>
      <sheetName val="수량BOQ"/>
      <sheetName val="정부노임단가"/>
      <sheetName val="노임이"/>
      <sheetName val="자재단가비교표"/>
      <sheetName val="기성_총괄내역"/>
      <sheetName val="공정별_시공_및_집행내역"/>
      <sheetName val="단면_(2)"/>
      <sheetName val="I_설계조건"/>
      <sheetName val="Total"/>
      <sheetName val="부표총괄"/>
      <sheetName val="포장복구집계"/>
      <sheetName val="갑지1"/>
      <sheetName val="토목"/>
      <sheetName val="설계개요"/>
      <sheetName val="배수철근"/>
      <sheetName val="퇴비산출근거"/>
      <sheetName val="일위대가표"/>
      <sheetName val="guard(mac)"/>
      <sheetName val="쌍송교"/>
      <sheetName val="식재(1)"/>
      <sheetName val="식재부대(2)"/>
      <sheetName val="식재유지(3)"/>
      <sheetName val="조경시설(4)"/>
      <sheetName val="놀이시설(5)"/>
      <sheetName val="심사승인"/>
      <sheetName val="내역서 "/>
      <sheetName val="전기일위목록"/>
      <sheetName val="실행간접비용"/>
      <sheetName val="일반부표"/>
      <sheetName val="주경기-오배수"/>
      <sheetName val="hvac내역서(제어동)"/>
      <sheetName val="원형맨홀수량"/>
      <sheetName val="sub"/>
      <sheetName val="지장물C"/>
      <sheetName val="견적990322"/>
      <sheetName val="MOTOR"/>
      <sheetName val="단가산출1"/>
      <sheetName val="3.하중산정4.지지력"/>
      <sheetName val="DATABASE"/>
      <sheetName val="Dwg"/>
      <sheetName val="design criteria"/>
      <sheetName val="을"/>
      <sheetName val="현장관리비"/>
      <sheetName val="공사개요"/>
      <sheetName val="H-pile(298x299)"/>
      <sheetName val="H-pile(250x250)"/>
      <sheetName val="금융비용"/>
      <sheetName val="물량집계"/>
      <sheetName val="일위대가(계측기설치)"/>
      <sheetName val="예산내역서"/>
      <sheetName val="설계예산서"/>
      <sheetName val="건축공사실행"/>
      <sheetName val="건축집계"/>
      <sheetName val="DATE"/>
      <sheetName val="청천내"/>
      <sheetName val="COPING"/>
      <sheetName val="제수변수량"/>
      <sheetName val="일위목록"/>
      <sheetName val="97 사업추정(WEKI)"/>
      <sheetName val="Y_WORK"/>
      <sheetName val="TEL"/>
      <sheetName val="견"/>
      <sheetName val="역T형"/>
      <sheetName val="토 적 표"/>
      <sheetName val="감가상각"/>
      <sheetName val="시설물기초"/>
      <sheetName val="시설물일위"/>
      <sheetName val="가설공사"/>
      <sheetName val="단가결정"/>
      <sheetName val="내역아"/>
      <sheetName val="울타리"/>
      <sheetName val="설계명세서"/>
      <sheetName val="제경비"/>
      <sheetName val="공사내역서(을)실행"/>
      <sheetName val="표지"/>
      <sheetName val="96노임기준"/>
      <sheetName val="_ｹ-ﾌﾞﾙ"/>
      <sheetName val="특색있는_녹화거리_조성공사(2월_10일)"/>
      <sheetName val="점수계산1-2"/>
      <sheetName val="교각계산"/>
      <sheetName val="계산서(곡선부)"/>
      <sheetName val="-치수표(곡선부)"/>
      <sheetName val="TOEC"/>
      <sheetName val="손익분석"/>
      <sheetName val="조작대(1연)"/>
      <sheetName val="심사계산"/>
      <sheetName val="심사물량"/>
      <sheetName val="crude.SLAB RE-bar"/>
      <sheetName val="CRUDE RE-bar"/>
      <sheetName val="dtt0301"/>
      <sheetName val="산근1"/>
      <sheetName val="토공(우물통,기타) "/>
      <sheetName val="분석"/>
      <sheetName val="대로근거"/>
      <sheetName val="물량표S"/>
      <sheetName val="wall"/>
      <sheetName val="날개벽(시점좌측)"/>
      <sheetName val="제수"/>
      <sheetName val="공기"/>
      <sheetName val="지주목시비량산출서"/>
      <sheetName val="단가조사"/>
      <sheetName val="계산근거"/>
      <sheetName val="입찰"/>
      <sheetName val="현경"/>
      <sheetName val="1월"/>
      <sheetName val="용소리교"/>
      <sheetName val="예방접종계획"/>
      <sheetName val="근태계획서"/>
      <sheetName val="직재"/>
      <sheetName val="6PILE  (돌출)"/>
      <sheetName val="참고자료"/>
      <sheetName val="CLAUSE"/>
      <sheetName val="Macro(차단기)"/>
      <sheetName val="간접비내역-1"/>
      <sheetName val="COA-17"/>
      <sheetName val="C-18"/>
      <sheetName val="화재 탐지 설비"/>
      <sheetName val="TABLE"/>
      <sheetName val="계약ITEM"/>
      <sheetName val="3.공통공사대비"/>
      <sheetName val="남양내역"/>
      <sheetName val="내역서(기계)"/>
      <sheetName val="수량산출서"/>
      <sheetName val="산근(PE,300)"/>
      <sheetName val="특2호하천산근"/>
      <sheetName val="특2호부관하천산근"/>
      <sheetName val="A1"/>
      <sheetName val="fursys"/>
      <sheetName val="라멘수량"/>
      <sheetName val="설계변경원가계산총괄표"/>
      <sheetName val="gyun"/>
      <sheetName val="Constants"/>
      <sheetName val="N賃率-職"/>
      <sheetName val="T1"/>
      <sheetName val="자  재"/>
      <sheetName val="요율"/>
      <sheetName val="능률"/>
      <sheetName val="원계약서"/>
      <sheetName val="원가계산서"/>
      <sheetName val="설계예산"/>
      <sheetName val="토적표"/>
      <sheetName val="부대시설"/>
      <sheetName val="대가표(품셈)"/>
      <sheetName val="냉천부속동"/>
      <sheetName val="PAINT"/>
      <sheetName val="SUMMARY"/>
      <sheetName val="물량표"/>
      <sheetName val="일위목록데이타"/>
      <sheetName val="변화치수"/>
      <sheetName val="중기조종사 단위단가"/>
      <sheetName val="건축"/>
      <sheetName val="TB-내역서"/>
      <sheetName val="M_B"/>
      <sheetName val="계화배수"/>
      <sheetName val="수목표준대가"/>
      <sheetName val="인건비 "/>
      <sheetName val="우배수"/>
      <sheetName val="INPUT"/>
      <sheetName val="부대공"/>
      <sheetName val="CPM챠트"/>
      <sheetName val="중기일위대가"/>
      <sheetName val="단위중기"/>
      <sheetName val="간선계산"/>
      <sheetName val="횡배수관"/>
      <sheetName val="명세서"/>
      <sheetName val="1호맨홀수량산출"/>
      <sheetName val="1-1평균터파기고(1)"/>
      <sheetName val="가시설(TYPE-A)"/>
      <sheetName val="1호맨홀가감수량"/>
      <sheetName val="자료"/>
      <sheetName val="토공수량산출"/>
      <sheetName val="토적계산서"/>
      <sheetName val="제잡비계산서"/>
      <sheetName val="암거공"/>
      <sheetName val="Sheet1 (2)"/>
      <sheetName val="산출목록표"/>
      <sheetName val="공사현황"/>
      <sheetName val="유림총괄"/>
      <sheetName val="양천현"/>
      <sheetName val="플랜트 설치"/>
      <sheetName val="1995년 섹터별 매출"/>
      <sheetName val="FAB별"/>
      <sheetName val="원형1호맨홀토공수량"/>
      <sheetName val="경사수로"/>
      <sheetName val="공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적용단가"/>
      <sheetName val="단가표"/>
      <sheetName val="분전단가"/>
      <sheetName val="표지"/>
      <sheetName val="결과"/>
      <sheetName val="원가집계"/>
      <sheetName val="총괄표"/>
      <sheetName val="재집계"/>
      <sheetName val="직재비"/>
      <sheetName val="소요량"/>
      <sheetName val="간재비"/>
      <sheetName val="TON용접재"/>
      <sheetName val="도장면적"/>
      <sheetName val="도장원단"/>
      <sheetName val="작업설"/>
      <sheetName val="노무비"/>
      <sheetName val="일위대가"/>
      <sheetName val="노임단가"/>
      <sheetName val="제간노율"/>
      <sheetName val="제임금"/>
      <sheetName val="제조운반"/>
      <sheetName val="소모품비"/>
      <sheetName val="경비"/>
      <sheetName val="경비배부액"/>
      <sheetName val="경비조정"/>
      <sheetName val="일반관리비율"/>
      <sheetName val="손익"/>
      <sheetName val="제조"/>
      <sheetName val="분전총괄"/>
      <sheetName val="분전재료"/>
      <sheetName val="간재비 (2)"/>
      <sheetName val="분전노무"/>
      <sheetName val="분전노무단가"/>
      <sheetName val="분전공수"/>
      <sheetName val="소모품비 (2)"/>
      <sheetName val="경비 (2)"/>
      <sheetName val="경비배부액 (2)"/>
      <sheetName val="경비조정 (2)"/>
      <sheetName val="손익 (2)"/>
      <sheetName val="제조 (2)"/>
      <sheetName val="工총괄"/>
      <sheetName val="설재료"/>
      <sheetName val="설노집"/>
      <sheetName val="설노무"/>
      <sheetName val="일위"/>
      <sheetName val="설노임"/>
      <sheetName val="설간노"/>
      <sheetName val="20간노율"/>
      <sheetName val="工경비"/>
      <sheetName val="20경비율"/>
      <sheetName val="20완성공사율 (1)"/>
      <sheetName val="20완성공사율(2)"/>
      <sheetName val="운반비"/>
      <sheetName val="평균거리"/>
      <sheetName val="장비"/>
      <sheetName val="20산재율"/>
      <sheetName val="20안전관리율"/>
      <sheetName val="20관리비율"/>
      <sheetName val="제직재"/>
      <sheetName val="설직재-1"/>
      <sheetName val="제-노임"/>
      <sheetName val="직노"/>
      <sheetName val="소비자가"/>
      <sheetName val="직재"/>
      <sheetName val="갑지"/>
      <sheetName val="집계표"/>
      <sheetName val="N賃率-職"/>
      <sheetName val="DATE"/>
      <sheetName val="노원열병합  건축공사기성내역서"/>
      <sheetName val="소운반"/>
      <sheetName val="Sheet2"/>
      <sheetName val="공사원가계산서"/>
      <sheetName val="J直材4"/>
      <sheetName val="관급_File"/>
      <sheetName val="신우"/>
      <sheetName val="조경"/>
      <sheetName val="경산"/>
      <sheetName val="ERL_TBL"/>
      <sheetName val="일위대가표"/>
      <sheetName val="danga"/>
      <sheetName val="ilch"/>
      <sheetName val="수량산출"/>
      <sheetName val="단가"/>
      <sheetName val="I一般比"/>
      <sheetName val="내역"/>
      <sheetName val="내역서"/>
      <sheetName val="Sheet1"/>
      <sheetName val="기본일위"/>
      <sheetName val="0002도공조명탑(knk)"/>
      <sheetName val="터파기및재료"/>
      <sheetName val="(옹진군)"/>
      <sheetName val="갑지(추정)"/>
      <sheetName val="1.우편집중내역서"/>
      <sheetName val="제출내역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>
        <row r="1">
          <cell r="A1" t="str">
            <v>&lt; 표 Ⅶ-3-8 &gt;</v>
          </cell>
        </row>
        <row r="2">
          <cell r="A2" t="str">
            <v>일반관리비 및 이윤 비율 명세표</v>
          </cell>
        </row>
        <row r="5">
          <cell r="A5" t="str">
            <v xml:space="preserve"> 공  사  구  분</v>
          </cell>
          <cell r="B5" t="str">
            <v>공   사   원   가</v>
          </cell>
          <cell r="C5" t="str">
            <v>일반관리비 요율</v>
          </cell>
          <cell r="D5" t="str">
            <v>이  윤  율</v>
          </cell>
        </row>
        <row r="7">
          <cell r="A7" t="str">
            <v xml:space="preserve">  일반건설공사</v>
          </cell>
          <cell r="B7" t="str">
            <v>5 억원  미만</v>
          </cell>
          <cell r="C7">
            <v>0.06</v>
          </cell>
          <cell r="D7">
            <v>0.15</v>
          </cell>
        </row>
        <row r="9">
          <cell r="B9" t="str">
            <v>5 억원 ~ 30 억원 미만</v>
          </cell>
          <cell r="C9">
            <v>5.5E-2</v>
          </cell>
          <cell r="D9">
            <v>0.15</v>
          </cell>
        </row>
        <row r="11">
          <cell r="B11" t="str">
            <v>30 억원 이상</v>
          </cell>
          <cell r="C11">
            <v>0.05</v>
          </cell>
          <cell r="D11">
            <v>0.15</v>
          </cell>
        </row>
        <row r="14">
          <cell r="A14" t="str">
            <v xml:space="preserve">  전문·전기·</v>
          </cell>
          <cell r="B14" t="str">
            <v xml:space="preserve"> 5 천만원 미만</v>
          </cell>
          <cell r="C14">
            <v>0.06</v>
          </cell>
          <cell r="D14">
            <v>0.15</v>
          </cell>
        </row>
        <row r="15">
          <cell r="A15" t="str">
            <v xml:space="preserve">  정보통신·소방공사</v>
          </cell>
        </row>
        <row r="16">
          <cell r="A16" t="str">
            <v xml:space="preserve">  및 기타공사</v>
          </cell>
          <cell r="B16" t="str">
            <v xml:space="preserve"> 5 천만원 ~ 3 억원 미만</v>
          </cell>
          <cell r="C16">
            <v>5.5E-2</v>
          </cell>
          <cell r="D16">
            <v>0.15</v>
          </cell>
        </row>
        <row r="18">
          <cell r="B18" t="str">
            <v>3 억원 이상</v>
          </cell>
          <cell r="C18">
            <v>0.05</v>
          </cell>
          <cell r="D18">
            <v>0.15</v>
          </cell>
        </row>
        <row r="20">
          <cell r="A20" t="str">
            <v>주1) 국가를 당사자로하는 계약에 관한 법률 시행규칙 제8조 제1항 및 제2항 참조</v>
          </cell>
        </row>
        <row r="21">
          <cell r="A21" t="str">
            <v>주2) 회계예규 2200.04-105-5(99.9.9) 원가계산에 의한 원가계산 작성준칙</v>
          </cell>
        </row>
        <row r="22">
          <cell r="A22" t="str">
            <v xml:space="preserve">     제19조 및 제20조 참조</v>
          </cell>
        </row>
        <row r="23">
          <cell r="A23" t="str">
            <v>주3) 일반관리비 = (재료비＋노무비＋경비)×비율</v>
          </cell>
        </row>
        <row r="24">
          <cell r="A24" t="str">
            <v>주4) 이      윤 = (노무비＋경비＋일반관리비)×비율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소비자가"/>
      <sheetName val="일위대가"/>
      <sheetName val="적용환율"/>
      <sheetName val="민속촌메뉴"/>
      <sheetName val="내역서"/>
      <sheetName val="Sheet2"/>
      <sheetName val="C-노임단가"/>
      <sheetName val="대비"/>
      <sheetName val="직재"/>
      <sheetName val="일위대가표"/>
      <sheetName val="재집"/>
      <sheetName val="노원열병합  건축공사기성내역서"/>
      <sheetName val="조경"/>
      <sheetName val="수량산출서"/>
      <sheetName val="공사내역"/>
      <sheetName val="FPA"/>
      <sheetName val="순수개발"/>
      <sheetName val="20관리비율"/>
      <sheetName val="수량산출"/>
      <sheetName val="공사원가계산서"/>
      <sheetName val="DB단가"/>
      <sheetName val="금액집계"/>
      <sheetName val="LEGEND"/>
      <sheetName val="1.우편집중내역서"/>
      <sheetName val="danga"/>
      <sheetName val="ilch"/>
      <sheetName val="전기일위대가"/>
      <sheetName val="일위"/>
      <sheetName val="제-노임"/>
      <sheetName val="설직재-1"/>
      <sheetName val="제직재"/>
      <sheetName val="N賃率-職"/>
      <sheetName val="심사계산"/>
      <sheetName val="심사물량"/>
      <sheetName val="신우"/>
      <sheetName val="Sheet5"/>
      <sheetName val="type-F"/>
      <sheetName val="갑지(추정)"/>
      <sheetName val="백암비스타내역"/>
      <sheetName val="소운반"/>
      <sheetName val="ASEM내역"/>
      <sheetName val="설계내역(2001)"/>
      <sheetName val="9GNG운반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I一般比"/>
      <sheetName val="A製總"/>
      <sheetName val="IS"/>
      <sheetName val="J間材"/>
      <sheetName val="J輸入計"/>
      <sheetName val="J輸入率1"/>
      <sheetName val="20관리비율"/>
      <sheetName val="직노"/>
      <sheetName val="N賃率_職"/>
      <sheetName val="설직재-1"/>
      <sheetName val="#REF"/>
      <sheetName val="총괄내역서"/>
      <sheetName val="설계조건"/>
      <sheetName val="자재단가"/>
      <sheetName val="연부97-1"/>
      <sheetName val="갑지1"/>
      <sheetName val="집계표"/>
      <sheetName val="work-form"/>
      <sheetName val="일위"/>
      <sheetName val="을-ATYPE"/>
      <sheetName val="danga"/>
      <sheetName val="ilch"/>
      <sheetName val="위치조서"/>
      <sheetName val="수량산출"/>
      <sheetName val="제36-40호표"/>
      <sheetName val="샤워실위생"/>
      <sheetName val="DATE"/>
      <sheetName val="CT "/>
      <sheetName val="일위대가"/>
      <sheetName val="unit 4"/>
      <sheetName val="노무비"/>
      <sheetName val="노임"/>
      <sheetName val="조경"/>
      <sheetName val="총괄집계표"/>
      <sheetName val="소비자가"/>
      <sheetName val="산출내역서"/>
      <sheetName val="Sheet2"/>
      <sheetName val="Sheet1"/>
      <sheetName val="공사원가계산서"/>
      <sheetName val="FANDBS"/>
      <sheetName val="GRDATA"/>
      <sheetName val="SHAFTDBSE"/>
      <sheetName val="과천MAIN"/>
      <sheetName val="공통가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견적서"/>
      <sheetName val="I一般比"/>
      <sheetName val="과천MAIN"/>
      <sheetName val="plan&amp;section of foundation"/>
      <sheetName val="Sheet3"/>
      <sheetName val="부대대비"/>
      <sheetName val="냉연집계"/>
      <sheetName val="신우"/>
      <sheetName val="교각계산"/>
      <sheetName val="DATE"/>
      <sheetName val="TEL"/>
      <sheetName val="대비"/>
      <sheetName val="내역서(총)"/>
      <sheetName val="#REF"/>
      <sheetName val="노원열병합  건축공사기성내역서"/>
      <sheetName val="민속촌메뉴"/>
      <sheetName val="수량산출서"/>
      <sheetName val="N賃率-職"/>
      <sheetName val="설계조건"/>
      <sheetName val="일위대가"/>
      <sheetName val="직노"/>
      <sheetName val="20관리비율"/>
      <sheetName val="danga"/>
      <sheetName val="ilch"/>
      <sheetName val="C-노임단가"/>
      <sheetName val="직재"/>
      <sheetName val="경산"/>
      <sheetName val="Sheet2"/>
      <sheetName val="입찰안"/>
      <sheetName val="sheets"/>
      <sheetName val="예산M12A"/>
      <sheetName val="일위대가목차"/>
      <sheetName val="노임단가"/>
      <sheetName val="경비_원본"/>
      <sheetName val="code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J直材4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Sheet14"/>
      <sheetName val="Sheet13"/>
      <sheetName val="소비자가"/>
      <sheetName val="유림골조"/>
      <sheetName val="업무"/>
      <sheetName val="공사현황"/>
      <sheetName val="노임이"/>
      <sheetName val="6호기"/>
      <sheetName val="조명시설"/>
      <sheetName val="예산변경사항"/>
      <sheetName val="개요"/>
      <sheetName val="세부내역"/>
      <sheetName val="정공공사"/>
      <sheetName val="Sheet5"/>
      <sheetName val="갑지"/>
      <sheetName val="인건비"/>
      <sheetName val="공사원가계산서"/>
      <sheetName val="감가상각"/>
      <sheetName val="재집"/>
      <sheetName val="제36-40호표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FANDBS"/>
      <sheetName val="GRDATA"/>
      <sheetName val="SHAFTDBSE"/>
      <sheetName val="자재단가비교표"/>
      <sheetName val="단가조사"/>
      <sheetName val="을"/>
      <sheetName val="건축내역"/>
      <sheetName val="을지"/>
      <sheetName val="내역"/>
      <sheetName val="기성금내역서"/>
      <sheetName val="주소록"/>
      <sheetName val="도"/>
      <sheetName val="일위단가"/>
      <sheetName val="단가산출(변경없음)"/>
      <sheetName val="TABLE"/>
      <sheetName val="유기공정"/>
      <sheetName val="96물가 CODE"/>
      <sheetName val="연부97-1"/>
      <sheetName val="갑지1"/>
      <sheetName val="단가산출2"/>
      <sheetName val="DB단가"/>
      <sheetName val="공사내역"/>
      <sheetName val="전기일위대가"/>
      <sheetName val="DATA"/>
      <sheetName val="BID"/>
      <sheetName val="갑지(추정)"/>
      <sheetName val="LEGEND"/>
      <sheetName val="조경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설직재-1"/>
      <sheetName val="Sheet1"/>
      <sheetName val="DB"/>
      <sheetName val="본장"/>
      <sheetName val="도체종-상수표"/>
      <sheetName val="계산서(곡선부)"/>
      <sheetName val="-치수표(곡선부)"/>
      <sheetName val="1.설계조건"/>
      <sheetName val="UserData"/>
      <sheetName val="환율"/>
      <sheetName val="화재 탐지 설비"/>
      <sheetName val="工완성공사율"/>
      <sheetName val="Y-WORK"/>
      <sheetName val="11.단가비교표_"/>
      <sheetName val="16.기계경비산출내역_"/>
      <sheetName val="원가계산서"/>
      <sheetName val="합천내역"/>
      <sheetName val="LOPCALC"/>
      <sheetName val="EACT10"/>
      <sheetName val="음료실행"/>
      <sheetName val="APT내역"/>
      <sheetName val="부대시설"/>
      <sheetName val="기둥(원형)"/>
      <sheetName val="GAEYO"/>
      <sheetName val="신규 수주분(사용자 정의)"/>
      <sheetName val="품산출서"/>
      <sheetName val="백암비스타내역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WORK"/>
      <sheetName val="기계내역"/>
      <sheetName val="장애코드"/>
      <sheetName val="현금예금"/>
      <sheetName val="OPT7"/>
      <sheetName val="Sheet9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K1자재(3차등)"/>
      <sheetName val="자재단가"/>
      <sheetName val="덕전리"/>
      <sheetName val="선급금신청서"/>
      <sheetName val="실행비교"/>
      <sheetName val="1안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6PILE  (돌출)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통신원가"/>
      <sheetName val="금액집계"/>
      <sheetName val="터파기및재료"/>
      <sheetName val="타견적1"/>
      <sheetName val="타견적2"/>
      <sheetName val="타견적3"/>
      <sheetName val="원가"/>
      <sheetName val="운반"/>
      <sheetName val="UR2-Calculation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내역서1999.8최종"/>
      <sheetName val="단가표"/>
      <sheetName val="밸브설치"/>
      <sheetName val="사통"/>
      <sheetName val="견내"/>
      <sheetName val="매립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공통가설"/>
      <sheetName val="전기"/>
      <sheetName val="Cost bd-&quot;A&quot;"/>
      <sheetName val="단"/>
      <sheetName val="차수"/>
      <sheetName val="FPA"/>
      <sheetName val="Data Vol"/>
      <sheetName val="순수개발"/>
      <sheetName val="전체"/>
      <sheetName val="Galaxy 소비자가격표"/>
      <sheetName val="8.PILE  (돌출)"/>
      <sheetName val="임차품의(농조)"/>
      <sheetName val="copy"/>
      <sheetName val="실행"/>
      <sheetName val="FACTOR"/>
      <sheetName val="입출재고현황 (2)"/>
      <sheetName val="기성"/>
      <sheetName val="DLA"/>
      <sheetName val=" 견적서"/>
      <sheetName val="dtxl"/>
      <sheetName val="7.경제성결과"/>
      <sheetName val="협조전"/>
      <sheetName val="Oper Amount"/>
      <sheetName val="실적단가"/>
      <sheetName val="일위대가_복합"/>
      <sheetName val="일위대가_서비스"/>
      <sheetName val="장비집계"/>
      <sheetName val="심사물량"/>
      <sheetName val="심사계산"/>
      <sheetName val="실행내역"/>
      <sheetName val="7.1 자재단가표(케이블)"/>
      <sheetName val="dt0301"/>
      <sheetName val="dtt0301"/>
      <sheetName val="견적대비 견적서"/>
      <sheetName val="소운반"/>
      <sheetName val="소업1교"/>
      <sheetName val="변경갑지"/>
      <sheetName val="증감(갑지)"/>
      <sheetName val="산출내역서집계표"/>
      <sheetName val="건축"/>
      <sheetName val="제잡비"/>
      <sheetName val="B(함)일반수량"/>
      <sheetName val="손익차9월2"/>
      <sheetName val="단가"/>
      <sheetName val="배수내역 (2)"/>
      <sheetName val="담장산출"/>
      <sheetName val="전체현황"/>
      <sheetName val="FAB별"/>
      <sheetName val="조도계산서 _도서_"/>
      <sheetName val="CTEMCOST"/>
      <sheetName val="가로등기초"/>
      <sheetName val="BASIC (2)"/>
      <sheetName val="rate"/>
      <sheetName val="물량표S"/>
      <sheetName val="기계경비"/>
      <sheetName val="작업일정"/>
      <sheetName val="일반수량총괄"/>
      <sheetName val="토공총괄"/>
      <sheetName val="골재수량"/>
      <sheetName val="레미콘집계"/>
      <sheetName val="주요자재"/>
      <sheetName val="타공종이기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VE절감"/>
      <sheetName val="금액내역서"/>
      <sheetName val="물가시세"/>
      <sheetName val="ITEM"/>
      <sheetName val="type-F"/>
      <sheetName val="화재_탐지_설비"/>
      <sheetName val="소상_&quot;1&quot;"/>
      <sheetName val="플랜트 설치"/>
      <sheetName val="교대(A1-A2)"/>
      <sheetName val="공사비집계"/>
      <sheetName val="산출근거"/>
      <sheetName val="첨부파일"/>
      <sheetName val="단면가정"/>
      <sheetName val="날개벽수량표"/>
      <sheetName val="토공계산서(부체도로)"/>
      <sheetName val="기계경비(시간당)"/>
      <sheetName val="램머"/>
      <sheetName val="내역서 (2)"/>
      <sheetName val="총괄내역서"/>
      <sheetName val="단가산출"/>
      <sheetName val="환경평가"/>
      <sheetName val="인구"/>
      <sheetName val="배수관공"/>
      <sheetName val="Sheet1 (2)"/>
      <sheetName val="목록"/>
      <sheetName val="LOAD-46"/>
      <sheetName val="부하(성남)"/>
      <sheetName val="대치판정"/>
      <sheetName val="간지"/>
      <sheetName val="(C)원내역"/>
      <sheetName val="원가계산"/>
      <sheetName val="사급자재"/>
      <sheetName val="이토변실(A3-LINE)"/>
      <sheetName val="FRP내역서"/>
      <sheetName val="7내역"/>
      <sheetName val="98수문일위"/>
      <sheetName val="내부부하"/>
      <sheetName val="외주가공"/>
      <sheetName val="BUS제원1"/>
      <sheetName val="단가조사서"/>
      <sheetName val="목차"/>
      <sheetName val="재1"/>
      <sheetName val="I.설계조건"/>
      <sheetName val="원가 (2)"/>
      <sheetName val="진주방향"/>
      <sheetName val="유통망계획"/>
      <sheetName val="기준자료"/>
      <sheetName val="제품"/>
      <sheetName val="견적계산"/>
      <sheetName val="실정공사비단가표"/>
      <sheetName val="PROCESS"/>
      <sheetName val="일위대가(계측기설치)"/>
      <sheetName val=" HIT-&gt;HMC 견적(3900)"/>
      <sheetName val="말뚝지지력산정"/>
      <sheetName val="예산대비"/>
      <sheetName val="공문"/>
      <sheetName val="NEYOK"/>
      <sheetName val="7단가"/>
      <sheetName val="1-1"/>
      <sheetName val="차도조도계산"/>
      <sheetName val="BOX"/>
      <sheetName val="건축내역서"/>
      <sheetName val="TRE TABLE"/>
      <sheetName val="CB"/>
      <sheetName val="본체"/>
      <sheetName val="단위수량"/>
      <sheetName val="호표"/>
      <sheetName val="횡 연장"/>
      <sheetName val="sub"/>
      <sheetName val="(A)내역서"/>
      <sheetName val="값"/>
      <sheetName val="48일위"/>
      <sheetName val="48수량"/>
      <sheetName val="22수량"/>
      <sheetName val="49일위"/>
      <sheetName val="22일위"/>
      <sheetName val="49수량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표지판단위"/>
      <sheetName val="설계"/>
      <sheetName val="건축원가계산서"/>
      <sheetName val="설계내역(2001)"/>
      <sheetName val="토목"/>
      <sheetName val="자재운반단가일람표"/>
      <sheetName val="단가목록"/>
      <sheetName val="대창(장성)"/>
      <sheetName val="DRUM"/>
      <sheetName val="간선계산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/>
      <sheetData sheetId="434"/>
      <sheetData sheetId="435"/>
      <sheetData sheetId="436"/>
      <sheetData sheetId="437"/>
      <sheetData sheetId="438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mer Databas"/>
      <sheetName val="NAME"/>
      <sheetName val="cover"/>
      <sheetName val="실행갑지"/>
      <sheetName val="BOQ 실행10.9"/>
      <sheetName val="Sheet1"/>
      <sheetName val="대비"/>
      <sheetName val="금액집계"/>
      <sheetName val="전기일위대가"/>
      <sheetName val="설계내역서"/>
      <sheetName val="TEL"/>
      <sheetName val="소비자가"/>
      <sheetName val="기계경비(시간당)"/>
      <sheetName val="램머"/>
      <sheetName val="입찰안"/>
      <sheetName val="6호기"/>
      <sheetName val="갑지"/>
      <sheetName val="1차 내역서"/>
      <sheetName val="골조시행"/>
      <sheetName val="1ST"/>
      <sheetName val="일위대가"/>
      <sheetName val="EACT10"/>
      <sheetName val="내역서(총)"/>
      <sheetName val="개요"/>
      <sheetName val="일위대가목차"/>
      <sheetName val="BID"/>
      <sheetName val="Sheet2 (2)"/>
      <sheetName val="산출금액내역"/>
      <sheetName val="청천내"/>
      <sheetName val="DESIGN CRITERIA"/>
      <sheetName val="기본일위"/>
      <sheetName val="실행(표지,갑,을)"/>
      <sheetName val="데이타"/>
      <sheetName val="부대대비"/>
      <sheetName val="냉연집계"/>
      <sheetName val="기계내역"/>
      <sheetName val="수량산출"/>
      <sheetName val="내역_FILE"/>
      <sheetName val="asd"/>
      <sheetName val="공통비(전체)"/>
      <sheetName val="중갑지"/>
      <sheetName val="총투입계"/>
      <sheetName val="내역서"/>
      <sheetName val="계정"/>
      <sheetName val="CUSTOMER"/>
      <sheetName val="직재"/>
      <sheetName val="#REF"/>
      <sheetName val="일위대가(4층원격)"/>
      <sheetName val="N賃率-職"/>
      <sheetName val="일위대가목록"/>
      <sheetName val="백암비스타내역"/>
      <sheetName val="아파트"/>
      <sheetName val="공통가설"/>
      <sheetName val="1-1"/>
      <sheetName val="노임단가"/>
      <sheetName val="견적서세부내용"/>
      <sheetName val="견적내용입력"/>
      <sheetName val="코스모공장 (어음)"/>
      <sheetName val="0226"/>
      <sheetName val="Customer_Databas"/>
      <sheetName val="BOQ_실행10_9"/>
      <sheetName val="1차_내역서"/>
      <sheetName val="Sheet2_(2)"/>
      <sheetName val="DESIGN_CRITERIA"/>
      <sheetName val="FANDBS"/>
      <sheetName val="GRDATA"/>
      <sheetName val="SHAFTDBSE"/>
      <sheetName val="예가표"/>
      <sheetName val="신고서.전"/>
      <sheetName val="공사내역"/>
      <sheetName val="일용직내역"/>
      <sheetName val="재집"/>
      <sheetName val="건축원가계산서"/>
      <sheetName val="경산"/>
      <sheetName val="Customer_Databas1"/>
      <sheetName val="BOQ_실행10_91"/>
      <sheetName val="1차_내역서1"/>
      <sheetName val="Sheet2_(2)1"/>
      <sheetName val="DESIGN_CRITERIA1"/>
      <sheetName val="코스모공장_(어음)"/>
      <sheetName val="신고서_전"/>
      <sheetName val="납부서"/>
      <sheetName val="소운반"/>
      <sheetName val="직노"/>
      <sheetName val="건축(충일분)"/>
      <sheetName val="노원열병합  건축공사기성내역서"/>
      <sheetName val="Baby일위대가"/>
      <sheetName val="갑지(추정)"/>
      <sheetName val="DATE"/>
      <sheetName val="INPUT"/>
      <sheetName val="3월팀계 "/>
      <sheetName val="UR2-Calculation"/>
      <sheetName val="공사원가계산서"/>
      <sheetName val="도급예산내역서총괄표"/>
      <sheetName val="지급어음(일별)"/>
      <sheetName val="실행(ALT1)"/>
      <sheetName val="VENDOR LIST"/>
      <sheetName val="작성"/>
      <sheetName val="저"/>
      <sheetName val="예산M12A"/>
      <sheetName val="기초자료입력"/>
      <sheetName val="Tender Summary"/>
      <sheetName val="hvac(제어동)"/>
      <sheetName val="준공정산"/>
      <sheetName val="평가데이터"/>
      <sheetName val="터파기및재료"/>
      <sheetName val="EKOG10건축"/>
      <sheetName val="범례표"/>
      <sheetName val="원가"/>
      <sheetName val="Build Up"/>
      <sheetName val="단"/>
      <sheetName val="Sheet5"/>
      <sheetName val="주요항목별"/>
      <sheetName val="주소"/>
      <sheetName val="인원계획-미화"/>
      <sheetName val="Cash Flows"/>
      <sheetName val="Area"/>
      <sheetName val="BDGTCE"/>
      <sheetName val="Building Input"/>
      <sheetName val="총괄내역서"/>
      <sheetName val="견적서"/>
      <sheetName val="협조전"/>
      <sheetName val="BUS제원1"/>
      <sheetName val="database"/>
      <sheetName val="변동인원"/>
      <sheetName val="내부부하"/>
      <sheetName val="I一般比"/>
      <sheetName val="차액보증"/>
      <sheetName val="단가산출1"/>
      <sheetName val="단가산출2"/>
      <sheetName val="1.설계조건"/>
      <sheetName val="물가시세"/>
      <sheetName val="Ⅴ-2.공종별내역"/>
      <sheetName val="인건비"/>
      <sheetName val="G004601"/>
      <sheetName val="구조물공"/>
      <sheetName val="부대공"/>
      <sheetName val="배수공"/>
      <sheetName val="토공"/>
      <sheetName val="포장공"/>
      <sheetName val="예산M5A"/>
      <sheetName val="적용률"/>
      <sheetName val="CON'C"/>
      <sheetName val="경비_원본"/>
      <sheetName val="실행"/>
      <sheetName val="밸브설치"/>
      <sheetName val="분석"/>
      <sheetName val="약품공급2"/>
      <sheetName val="을"/>
      <sheetName val="내역"/>
      <sheetName val="200"/>
      <sheetName val="조명율표"/>
      <sheetName val="BOJUNGGM"/>
      <sheetName val="경비"/>
      <sheetName val="식재인부"/>
      <sheetName val="Sheet2"/>
      <sheetName val="단가"/>
      <sheetName val="CASHFLOW"/>
      <sheetName val="Collateral"/>
      <sheetName val="물량표"/>
      <sheetName val="Total"/>
      <sheetName val="단중표"/>
      <sheetName val="MATRLDATA"/>
      <sheetName val="단가표"/>
      <sheetName val="견적을지"/>
      <sheetName val="EJ"/>
      <sheetName val="전기공사"/>
      <sheetName val="ACCESS FLOOR"/>
      <sheetName val="4 LINE"/>
      <sheetName val="7 th"/>
      <sheetName val="건설"/>
      <sheetName val="GRDBS"/>
      <sheetName val="확산동"/>
      <sheetName val="Y-WORK"/>
      <sheetName val="노무비"/>
      <sheetName val="상반기손익차2총괄"/>
      <sheetName val="CAPVC"/>
      <sheetName val="F4-F7"/>
      <sheetName val="cover "/>
      <sheetName val="제출"/>
      <sheetName val="제출 (2)"/>
      <sheetName val="compare"/>
      <sheetName val="XXXXXX"/>
      <sheetName val="공사일보"/>
      <sheetName val="교통대책내역"/>
      <sheetName val="지질조사"/>
      <sheetName val="#3_일위대가목록"/>
      <sheetName val="101동"/>
      <sheetName val="중기"/>
      <sheetName val="단가일람"/>
      <sheetName val="조경일람"/>
      <sheetName val="4.전기"/>
      <sheetName val="품셈TABLE"/>
      <sheetName val="바닥판"/>
      <sheetName val="입력DATA"/>
      <sheetName val="내역서(전기)"/>
      <sheetName val="간접1"/>
      <sheetName val="장비내역"/>
      <sheetName val="잡철물"/>
      <sheetName val="입력"/>
      <sheetName val="cover_"/>
      <sheetName val="제출_(2)"/>
      <sheetName val="4_전기"/>
      <sheetName val="2000년1차"/>
      <sheetName val="DB"/>
      <sheetName val="일위대가표"/>
      <sheetName val="환산"/>
      <sheetName val="내역서1"/>
      <sheetName val="기본사항"/>
      <sheetName val="인부신상자료"/>
      <sheetName val="토목주소"/>
      <sheetName val="cover_1"/>
      <sheetName val="제출_(2)1"/>
      <sheetName val="4_전기1"/>
      <sheetName val="8-1"/>
      <sheetName val="내역전기"/>
      <sheetName val="제품목록"/>
      <sheetName val="실행(1)"/>
      <sheetName val="98지급계획"/>
      <sheetName val="전사계"/>
      <sheetName val="공사착공계"/>
      <sheetName val="DI1"/>
      <sheetName val="원가계산"/>
      <sheetName val="진주방향"/>
      <sheetName val="일 위 목 록 표"/>
      <sheetName val="자료"/>
      <sheetName val="시운전연료"/>
      <sheetName val="산출내역서"/>
      <sheetName val="2000전체분"/>
      <sheetName val="99년하반기"/>
      <sheetName val="유림총괄"/>
      <sheetName val="단가비교"/>
      <sheetName val="전기혼잡제경비(45)"/>
      <sheetName val="종배수관면벽구"/>
      <sheetName val="입찰보고"/>
      <sheetName val="조명일위"/>
      <sheetName val="건축내역"/>
      <sheetName val="공기압축기실"/>
      <sheetName val="차수"/>
      <sheetName val="공사개요"/>
      <sheetName val="집계표"/>
      <sheetName val="간접비계산"/>
      <sheetName val="자재단가비교표"/>
      <sheetName val="잡비"/>
      <sheetName val="실행내역"/>
      <sheetName val="간접"/>
      <sheetName val="목록"/>
      <sheetName val="총괄표"/>
      <sheetName val="선급비용"/>
      <sheetName val="Macro(MCC)"/>
      <sheetName val="정보"/>
      <sheetName val="#2_일위대가목록"/>
      <sheetName val="기존단가 (2)"/>
      <sheetName val="일반부표"/>
      <sheetName val="현우실적"/>
      <sheetName val="산출내역서집계표"/>
      <sheetName val="97년 추정"/>
      <sheetName val="BSD (2)"/>
      <sheetName val="추가예산"/>
      <sheetName val="조직"/>
      <sheetName val="code"/>
      <sheetName val="dtxl"/>
      <sheetName val="자판실행"/>
      <sheetName val="sheets"/>
      <sheetName val=" 냉각수펌프"/>
      <sheetName val="구의33고"/>
      <sheetName val="설변물량"/>
      <sheetName val="식재"/>
      <sheetName val="시설물"/>
      <sheetName val="식재출력용"/>
      <sheetName val="유지관리"/>
      <sheetName val="BOQ-1"/>
      <sheetName val="BANG TONG HOP (2)"/>
      <sheetName val="danga"/>
      <sheetName val="ilch"/>
      <sheetName val="약품설비"/>
      <sheetName val="서울대규장각(가시설흙막이)"/>
      <sheetName val="DATA"/>
      <sheetName val="금액"/>
      <sheetName val="환경기계공정표 (3)"/>
      <sheetName val="Apt내역"/>
      <sheetName val="미장"/>
      <sheetName val="철골"/>
      <sheetName val="Customer_Databas2"/>
      <sheetName val="BOQ_실행10_92"/>
      <sheetName val="1차_내역서2"/>
      <sheetName val="Sheet2_(2)2"/>
      <sheetName val="DESIGN_CRITERIA2"/>
      <sheetName val="코스모공장_(어음)1"/>
      <sheetName val="신고서_전1"/>
      <sheetName val="노원열병합__건축공사기성내역서"/>
      <sheetName val="3월팀계_"/>
      <sheetName val="VENDOR_LIST"/>
      <sheetName val="Tender_Summary"/>
      <sheetName val="Build_Up"/>
      <sheetName val="Cash_Flows"/>
      <sheetName val="Building_Input"/>
      <sheetName val="Ⅴ-2_공종별내역"/>
      <sheetName val="1_설계조건"/>
      <sheetName val="cover_2"/>
      <sheetName val="제출_(2)2"/>
      <sheetName val="4_전기2"/>
      <sheetName val="일_위_목_록_표"/>
      <sheetName val="기존단가_(2)"/>
      <sheetName val="97년_추정"/>
      <sheetName val="BSD_(2)"/>
      <sheetName val="BOQ건축"/>
      <sheetName val="현장경상비"/>
      <sheetName val="관접합및부설"/>
      <sheetName val="수량산출서"/>
      <sheetName val="물량산출"/>
      <sheetName val="기초단가"/>
      <sheetName val="FAB별"/>
      <sheetName val="FACTOR"/>
      <sheetName val="sun"/>
      <sheetName val="FRP배관단가(만수)"/>
      <sheetName val="만수배관단가"/>
      <sheetName val="공종구간"/>
      <sheetName val="Macro(전기)"/>
      <sheetName val="현장관리비"/>
      <sheetName val="말뚝지지력산정"/>
      <sheetName val="음료실행"/>
      <sheetName val="견적"/>
      <sheetName val="견적내역"/>
      <sheetName val="2공구산출내역"/>
      <sheetName val="ASEM내역"/>
      <sheetName val="요율"/>
      <sheetName val="도급실행(본관-주차장)"/>
      <sheetName val="Sheet4"/>
      <sheetName val="전사집계"/>
      <sheetName val="기타투자자산LS1."/>
      <sheetName val="고정자산원본"/>
      <sheetName val="옹벽"/>
      <sheetName val="현장"/>
      <sheetName val="폐수토목내역서"/>
      <sheetName val="실행철강하도"/>
      <sheetName val="NEWDRAW"/>
      <sheetName val="ITEM"/>
      <sheetName val="Customer_Databas4"/>
      <sheetName val="BOQ_실행10_94"/>
      <sheetName val="1차_내역서4"/>
      <sheetName val="Sheet2_(2)4"/>
      <sheetName val="DESIGN_CRITERIA4"/>
      <sheetName val="코스모공장_(어음)3"/>
      <sheetName val="신고서_전3"/>
      <sheetName val="Tender_Summary2"/>
      <sheetName val="3월팀계_2"/>
      <sheetName val="노원열병합__건축공사기성내역서2"/>
      <sheetName val="VENDOR_LIST2"/>
      <sheetName val="Build_Up2"/>
      <sheetName val="Cash_Flows2"/>
      <sheetName val="Building_Input2"/>
      <sheetName val="Ⅴ-2_공종별내역2"/>
      <sheetName val="1_설계조건2"/>
      <sheetName val="cover_4"/>
      <sheetName val="제출_(2)4"/>
      <sheetName val="4_전기4"/>
      <sheetName val="일_위_목_록_표2"/>
      <sheetName val="기존단가_(2)2"/>
      <sheetName val="97년_추정2"/>
      <sheetName val="BSD_(2)2"/>
      <sheetName val="_냉각수펌프1"/>
      <sheetName val="ACCESS_FLOOR1"/>
      <sheetName val="4_LINE1"/>
      <sheetName val="7_th1"/>
      <sheetName val="BANG_TONG_HOP_(2)1"/>
      <sheetName val="환경기계공정표_(3)1"/>
      <sheetName val="Customer_Databas3"/>
      <sheetName val="BOQ_실행10_93"/>
      <sheetName val="1차_내역서3"/>
      <sheetName val="Sheet2_(2)3"/>
      <sheetName val="DESIGN_CRITERIA3"/>
      <sheetName val="코스모공장_(어음)2"/>
      <sheetName val="신고서_전2"/>
      <sheetName val="Tender_Summary1"/>
      <sheetName val="3월팀계_1"/>
      <sheetName val="노원열병합__건축공사기성내역서1"/>
      <sheetName val="VENDOR_LIST1"/>
      <sheetName val="Build_Up1"/>
      <sheetName val="Cash_Flows1"/>
      <sheetName val="Building_Input1"/>
      <sheetName val="Ⅴ-2_공종별내역1"/>
      <sheetName val="1_설계조건1"/>
      <sheetName val="cover_3"/>
      <sheetName val="제출_(2)3"/>
      <sheetName val="4_전기3"/>
      <sheetName val="일_위_목_록_표1"/>
      <sheetName val="기존단가_(2)1"/>
      <sheetName val="97년_추정1"/>
      <sheetName val="BSD_(2)1"/>
      <sheetName val="_냉각수펌프"/>
      <sheetName val="ACCESS_FLOOR"/>
      <sheetName val="4_LINE"/>
      <sheetName val="7_th"/>
      <sheetName val="BANG_TONG_HOP_(2)"/>
      <sheetName val="환경기계공정표_(3)"/>
      <sheetName val="내역(입찰)"/>
      <sheetName val="내역_FIɌ_x0000_"/>
      <sheetName val="일산실행내역"/>
      <sheetName val="TYPE-A"/>
      <sheetName val="ELECTRIC"/>
      <sheetName val="3.공통공사대비"/>
      <sheetName val="CAP"/>
      <sheetName val="dV&amp;Cl"/>
      <sheetName val="변수"/>
      <sheetName val="F-T Voltage"/>
      <sheetName val="전압하강"/>
      <sheetName val="R"/>
      <sheetName val="S631_HEI"/>
      <sheetName val="guard(mac)"/>
      <sheetName val="부속동"/>
      <sheetName val="재료집계"/>
      <sheetName val="구분자"/>
      <sheetName val="자재"/>
      <sheetName val="설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적용단가"/>
      <sheetName val="단가표"/>
      <sheetName val="분전단가"/>
      <sheetName val="표지"/>
      <sheetName val="결과"/>
      <sheetName val="원가집계"/>
      <sheetName val="총괄표"/>
      <sheetName val="재집계"/>
      <sheetName val="직재비"/>
      <sheetName val="분전재료"/>
      <sheetName val="소요량"/>
      <sheetName val="간재비"/>
      <sheetName val="TON용접재"/>
      <sheetName val="도장면적"/>
      <sheetName val="도장원단"/>
      <sheetName val="작업설"/>
      <sheetName val="노무비"/>
      <sheetName val="분전노무"/>
      <sheetName val="분전공수"/>
      <sheetName val="일위대가"/>
      <sheetName val="노임단가"/>
      <sheetName val="제간노율"/>
      <sheetName val="제임금(A)"/>
      <sheetName val="제임금(B)"/>
      <sheetName val="경비"/>
      <sheetName val="경비비교표"/>
      <sheetName val="경비배부액"/>
      <sheetName val="경비조정"/>
      <sheetName val="제조운반"/>
      <sheetName val="소모품비"/>
      <sheetName val="일반관리비율"/>
      <sheetName val="A(손)"/>
      <sheetName val="B사(손)"/>
      <sheetName val="A사(제조)"/>
      <sheetName val="B(제조)"/>
      <sheetName val="工총괄"/>
      <sheetName val="설재료"/>
      <sheetName val="설노집"/>
      <sheetName val="설노무"/>
      <sheetName val="일위"/>
      <sheetName val="설노임"/>
      <sheetName val="설간노"/>
      <sheetName val="20간노율"/>
      <sheetName val="工경비"/>
      <sheetName val="20경비율"/>
      <sheetName val="20완성공사율 (1)"/>
      <sheetName val="20완성공사율(2)"/>
      <sheetName val="운반비"/>
      <sheetName val="평균거리"/>
      <sheetName val="장비"/>
      <sheetName val="20산재율"/>
      <sheetName val="20안전관리율"/>
      <sheetName val="20관리비율"/>
      <sheetName val="N賃率-職"/>
      <sheetName val="Galaxy 소비자가격표"/>
      <sheetName val="수량산출"/>
      <sheetName val="을"/>
      <sheetName val="직재"/>
      <sheetName val="3BL공동구 수량"/>
      <sheetName val="0002도공조명탑"/>
      <sheetName val="제-노임"/>
      <sheetName val="제직재"/>
      <sheetName val="BSD (2)"/>
      <sheetName val="설계조건"/>
      <sheetName val="안정계산"/>
      <sheetName val="단면검토"/>
      <sheetName val="간접재료비산출표-27-30"/>
      <sheetName val="재집"/>
      <sheetName val="I一般比"/>
      <sheetName val="소비자가"/>
      <sheetName val="Total"/>
      <sheetName val="내역서"/>
      <sheetName val="노무산출서"/>
      <sheetName val="설계명세서(종합)"/>
      <sheetName val="소요자재"/>
      <sheetName val="준검 내역서"/>
      <sheetName val="TEL"/>
      <sheetName val="ABUT수량-A1"/>
      <sheetName val="과천MAIN"/>
      <sheetName val="J直材4"/>
      <sheetName val="단가표 "/>
      <sheetName val="DATE"/>
      <sheetName val="실행내역"/>
      <sheetName val="직노"/>
      <sheetName val="EACT10"/>
      <sheetName val="1단계"/>
      <sheetName val="말뚝물량"/>
      <sheetName val="차액보증"/>
      <sheetName val="금액"/>
      <sheetName val="변화치수"/>
      <sheetName val="협조전"/>
      <sheetName val="6호기"/>
      <sheetName val="C-노임단가"/>
      <sheetName val="교통표지"/>
      <sheetName val="가공비"/>
      <sheetName val="원가"/>
      <sheetName val="Proposal"/>
      <sheetName val="민속촌메뉴"/>
      <sheetName val="손익분석"/>
      <sheetName val="분전함신설"/>
      <sheetName val="접지1종"/>
      <sheetName val="설직재-1"/>
      <sheetName val="단"/>
      <sheetName val="Sheet1"/>
      <sheetName val="코드"/>
      <sheetName val="물량"/>
      <sheetName val="APT"/>
      <sheetName val="입력"/>
      <sheetName val=" 견적서"/>
      <sheetName val="외주비"/>
      <sheetName val="1안"/>
      <sheetName val="토목"/>
      <sheetName val="DB단가"/>
      <sheetName val="공사개요"/>
      <sheetName val="가설"/>
      <sheetName val="철거"/>
      <sheetName val="토공"/>
      <sheetName val="콘크리트"/>
      <sheetName val="조적"/>
      <sheetName val="미장"/>
      <sheetName val="방수"/>
      <sheetName val="타일"/>
      <sheetName val="석재"/>
      <sheetName val="목공"/>
      <sheetName val="단열"/>
      <sheetName val="금속"/>
      <sheetName val="경량"/>
      <sheetName val="수장"/>
      <sheetName val="도장"/>
      <sheetName val="유리"/>
      <sheetName val="창호"/>
      <sheetName val="모형"/>
      <sheetName val="GRDBS"/>
      <sheetName val="DRAIN DRUM PIT D-301"/>
      <sheetName val="Sheet2"/>
      <sheetName val="1.우편집중내역서"/>
      <sheetName val="예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>
        <row r="1">
          <cell r="A1" t="str">
            <v>&lt; 표 Ⅶ-3-8 &gt;</v>
          </cell>
        </row>
        <row r="2">
          <cell r="A2" t="str">
            <v>일반관리비 및 이윤 비율 명세표</v>
          </cell>
        </row>
        <row r="5">
          <cell r="A5" t="str">
            <v xml:space="preserve"> 공  사  구  분</v>
          </cell>
          <cell r="B5" t="str">
            <v>공   사   원   가</v>
          </cell>
          <cell r="C5" t="str">
            <v>일반관리비 요율</v>
          </cell>
          <cell r="D5" t="str">
            <v>이  윤  율</v>
          </cell>
        </row>
        <row r="7">
          <cell r="A7" t="str">
            <v xml:space="preserve">  일반건설공사</v>
          </cell>
          <cell r="B7" t="str">
            <v>5 억원  미만</v>
          </cell>
          <cell r="C7">
            <v>0.06</v>
          </cell>
          <cell r="D7">
            <v>0.15</v>
          </cell>
        </row>
        <row r="9">
          <cell r="B9" t="str">
            <v>5 억원 ~ 30 억원 미만</v>
          </cell>
          <cell r="C9">
            <v>5.5E-2</v>
          </cell>
          <cell r="D9">
            <v>0.15</v>
          </cell>
        </row>
        <row r="11">
          <cell r="B11" t="str">
            <v>30 억원 이상</v>
          </cell>
          <cell r="C11">
            <v>0.05</v>
          </cell>
          <cell r="D11">
            <v>0.15</v>
          </cell>
        </row>
        <row r="14">
          <cell r="A14" t="str">
            <v xml:space="preserve">  전문·전기·</v>
          </cell>
          <cell r="B14" t="str">
            <v xml:space="preserve"> 5 천만원 미만</v>
          </cell>
          <cell r="C14">
            <v>0.06</v>
          </cell>
          <cell r="D14">
            <v>0.15</v>
          </cell>
        </row>
        <row r="15">
          <cell r="A15" t="str">
            <v xml:space="preserve">  정보통신·소방공사</v>
          </cell>
        </row>
        <row r="16">
          <cell r="A16" t="str">
            <v xml:space="preserve">  및 기타공사</v>
          </cell>
          <cell r="B16" t="str">
            <v xml:space="preserve"> 5 천만원 ~ 3 억원 미만</v>
          </cell>
          <cell r="C16">
            <v>5.5E-2</v>
          </cell>
          <cell r="D16">
            <v>0.15</v>
          </cell>
        </row>
        <row r="18">
          <cell r="B18" t="str">
            <v>3 억원 이상</v>
          </cell>
          <cell r="C18">
            <v>0.05</v>
          </cell>
          <cell r="D18">
            <v>0.15</v>
          </cell>
        </row>
        <row r="20">
          <cell r="A20" t="str">
            <v>주1) 국가를 당사자로하는 계약에 관한 법률 시행규칙 제8조 제1항 및 제2항 참조</v>
          </cell>
        </row>
        <row r="21">
          <cell r="A21" t="str">
            <v>주2) 회계예규 2200.04-105-5(99.9.9) 원가계산에 의한 원가계산 작성준칙</v>
          </cell>
        </row>
        <row r="22">
          <cell r="A22" t="str">
            <v xml:space="preserve">     제19조 및 제20조 참조</v>
          </cell>
        </row>
        <row r="23">
          <cell r="A23" t="str">
            <v>주3) 일반관리비 = (재료비＋노무비＋경비)×비율</v>
          </cell>
        </row>
        <row r="24">
          <cell r="A24" t="str">
            <v>주4) 이      윤 = (노무비＋경비＋일반관리비)×비율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F 회의실견적(5_14 일대)"/>
      <sheetName val="민속촌메뉴"/>
      <sheetName val="20관리비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danga"/>
      <sheetName val="ilch"/>
      <sheetName val="직노"/>
      <sheetName val="계화배수"/>
      <sheetName val="2F 회의실견적(5_14 일대)"/>
      <sheetName val="Y-WORK"/>
      <sheetName val="을"/>
      <sheetName val="일위대가"/>
      <sheetName val="단면가정"/>
      <sheetName val="내역서"/>
      <sheetName val="LEGEND"/>
      <sheetName val="직공비"/>
      <sheetName val="I一般比"/>
      <sheetName val="1월"/>
      <sheetName val="포장절단"/>
      <sheetName val="정부노임단가"/>
      <sheetName val="LOPCALC"/>
      <sheetName val="20관리비율"/>
      <sheetName val="평가데이터"/>
      <sheetName val="날개벽(시점좌측)"/>
      <sheetName val="기본단가표"/>
      <sheetName val="공통가설"/>
      <sheetName val="정보매체A동"/>
      <sheetName val="code"/>
      <sheetName val="일위대가목차"/>
      <sheetName val="일반물자(한국통신)"/>
      <sheetName val="INPUT(덕도방향-시점)"/>
      <sheetName val="기둥(원형)"/>
      <sheetName val="맨홀수량집계"/>
      <sheetName val="토공"/>
      <sheetName val="토목내역"/>
      <sheetName val="일위대가표"/>
      <sheetName val="교각계산"/>
      <sheetName val="DATA"/>
      <sheetName val="JUCKEYK"/>
      <sheetName val="3BL공동구 수량"/>
      <sheetName val="현장"/>
      <sheetName val="전기"/>
      <sheetName val="연령현황"/>
      <sheetName val="내역"/>
      <sheetName val=" 견적서"/>
      <sheetName val="총괄-1"/>
      <sheetName val="공사비명세서"/>
      <sheetName val="TABLE"/>
      <sheetName val="공사비"/>
      <sheetName val="96수출"/>
      <sheetName val="집계표"/>
      <sheetName val="열린교실"/>
      <sheetName val="COPING"/>
      <sheetName val="3.하중산정4.지지력"/>
      <sheetName val="TB-내역서"/>
      <sheetName val="Sheet5"/>
      <sheetName val="1-1"/>
      <sheetName val="N賃率-職"/>
      <sheetName val="설산1.나"/>
      <sheetName val="본사S"/>
      <sheetName val="일반맨홀수량집계(A-7 LINE)"/>
      <sheetName val="일반맨홀수량집계"/>
      <sheetName val="대비"/>
      <sheetName val="변화치수"/>
      <sheetName val="품목"/>
      <sheetName val="공통부대비"/>
      <sheetName val="물량산출근거"/>
      <sheetName val="공사개요"/>
      <sheetName val="Sheet4"/>
      <sheetName val="공정집계_국별"/>
      <sheetName val="적용률"/>
      <sheetName val="차액보증"/>
      <sheetName val="가공비"/>
      <sheetName val="작성"/>
      <sheetName val="산출내역"/>
      <sheetName val="관람석제출"/>
      <sheetName val="모니터"/>
      <sheetName val="케이블"/>
      <sheetName val="BID"/>
      <sheetName val="예산서"/>
      <sheetName val="b_gunmul"/>
      <sheetName val="b_balju (2)"/>
      <sheetName val="부속동"/>
      <sheetName val="부대내역"/>
      <sheetName val="금액내역서"/>
      <sheetName val="Sheet1"/>
      <sheetName val="영업.일1"/>
      <sheetName val="광혁기성"/>
      <sheetName val="인테리어세부내역"/>
      <sheetName val="피엘"/>
      <sheetName val="설계조건"/>
      <sheetName val="안정계산"/>
      <sheetName val="VXXXXXXX"/>
      <sheetName val="토공(완충)"/>
      <sheetName val="input"/>
      <sheetName val="내역1"/>
      <sheetName val="수량3"/>
      <sheetName val="투찰"/>
      <sheetName val="Tables"/>
      <sheetName val="마감물량3"/>
      <sheetName val="기계내역"/>
      <sheetName val="원형맨홀수량"/>
      <sheetName val="경산"/>
      <sheetName val="목록"/>
      <sheetName val="우배수"/>
      <sheetName val="조건표"/>
      <sheetName val="DATE"/>
      <sheetName val="SLAB&quot;1&quot;"/>
      <sheetName val="가설건물"/>
      <sheetName val="품셈"/>
      <sheetName val="교각1"/>
      <sheetName val="설계변경원가계산총괄표"/>
      <sheetName val="Total"/>
      <sheetName val="부하(성남)"/>
      <sheetName val="남양시작동자105노65기1.3화1.2"/>
      <sheetName val="DATA1"/>
      <sheetName val="대치판정"/>
      <sheetName val="RING WALL"/>
      <sheetName val="쌍송교"/>
      <sheetName val="공사비예산서(토목분)"/>
      <sheetName val="표지"/>
      <sheetName val="토목품셈"/>
      <sheetName val="기초공"/>
      <sheetName val="SORCE1"/>
      <sheetName val="가시설단위수량"/>
      <sheetName val="입찰안"/>
      <sheetName val="단가"/>
      <sheetName val="2F_회의실견적(5_14_일대)"/>
      <sheetName val="3BL공동구_수량"/>
      <sheetName val="소비자가"/>
      <sheetName val="빙장비사양"/>
      <sheetName val="장비사양"/>
      <sheetName val="조작대(1연)"/>
      <sheetName val="깨기"/>
      <sheetName val="CIVIL"/>
      <sheetName val="#REF"/>
      <sheetName val="마산방향철근집계"/>
      <sheetName val="진주방향"/>
      <sheetName val="마산방향"/>
      <sheetName val="간선계산"/>
      <sheetName val="시설물일위"/>
      <sheetName val="단위수량"/>
      <sheetName val="단면검토"/>
      <sheetName val="ITB COST"/>
      <sheetName val="주경기-오배수"/>
      <sheetName val="데이타"/>
      <sheetName val="D-3503"/>
      <sheetName val="전기품산출"/>
      <sheetName val="J直材4"/>
      <sheetName val="연부97-1"/>
      <sheetName val="갑지1"/>
      <sheetName val="기본일위"/>
      <sheetName val="총괄"/>
      <sheetName val="woo(mac)"/>
      <sheetName val="자재단가비교표"/>
      <sheetName val="일위대가목록"/>
      <sheetName val="계수시트"/>
      <sheetName val="공사비내역서"/>
      <sheetName val="DATA(BAC)"/>
      <sheetName val="월별수입"/>
      <sheetName val="적용기준"/>
      <sheetName val="전압강하계산"/>
      <sheetName val="허용전류-IEC"/>
      <sheetName val="허용전류-IEC DATA"/>
      <sheetName val="DATA-1"/>
      <sheetName val="개요"/>
      <sheetName val="배수관공"/>
      <sheetName val="COPING-1"/>
      <sheetName val="역T형교대-2수량"/>
      <sheetName val="copy"/>
      <sheetName val="서식"/>
      <sheetName val="FACTOR"/>
      <sheetName val="공사비 내역 (가)"/>
      <sheetName val="제품"/>
      <sheetName val="설계명세서(선로)"/>
      <sheetName val="산출근거"/>
      <sheetName val="2공구산출내역"/>
      <sheetName val="ETC"/>
      <sheetName val="샘플표지"/>
      <sheetName val="감시제어"/>
      <sheetName val="목차임시"/>
      <sheetName val="견적대비"/>
      <sheetName val="건축내역"/>
      <sheetName val="CAT_5"/>
      <sheetName val="방송노임"/>
      <sheetName val="백암비스타내역"/>
      <sheetName val="단가표 "/>
      <sheetName val="기계경비"/>
      <sheetName val="인건비(환율)"/>
      <sheetName val="방송일위대가"/>
      <sheetName val="기흥하도용"/>
      <sheetName val="L형옹벽(key)"/>
      <sheetName val="세부내역"/>
      <sheetName val="단면(RW1)"/>
      <sheetName val="BSD (2)"/>
      <sheetName val="원가계산서"/>
      <sheetName val="옹벽"/>
      <sheetName val="경비2내역"/>
      <sheetName val="배수장공사비명세서"/>
      <sheetName val="전기일위대가"/>
      <sheetName val="Sheet2"/>
      <sheetName val="BEND LOSS"/>
      <sheetName val="1단계"/>
      <sheetName val="정렬"/>
      <sheetName val="실행내역"/>
      <sheetName val="KMT물량"/>
      <sheetName val="목표세부명세"/>
      <sheetName val="공문"/>
      <sheetName val="전장품(관리용)"/>
      <sheetName val="내역서2안"/>
      <sheetName val="WORK"/>
      <sheetName val="1.우편집중내역서"/>
      <sheetName val="월선수금"/>
      <sheetName val="SILICATE"/>
      <sheetName val="guard(mac)"/>
      <sheetName val="06-BATCH "/>
      <sheetName val="하중계산"/>
      <sheetName val="97년추정손익계산서"/>
      <sheetName val="기둥"/>
      <sheetName val="저판(버림100)"/>
      <sheetName val="TYPE-A"/>
      <sheetName val="수량산출"/>
      <sheetName val="공구원가계산"/>
      <sheetName val="노임단가"/>
      <sheetName val="단가조사서"/>
      <sheetName val="내역서-CCTV"/>
      <sheetName val="공종집계"/>
      <sheetName val="단가산출2"/>
      <sheetName val="Customer Databas"/>
      <sheetName val="CONCRETE"/>
      <sheetName val="EACT10"/>
      <sheetName val="자재"/>
      <sheetName val="Macro1"/>
      <sheetName val="항목별"/>
      <sheetName val="합천내역"/>
      <sheetName val="내외국인총괄"/>
      <sheetName val="금액"/>
      <sheetName val="1을"/>
      <sheetName val="공통가설공사"/>
      <sheetName val="총계"/>
      <sheetName val="5지구단위"/>
      <sheetName val="매장-시행견적"/>
      <sheetName val="설직재-1"/>
      <sheetName val="제직재"/>
      <sheetName val="제-노임"/>
      <sheetName val="부하"/>
      <sheetName val="P.M 별"/>
      <sheetName val="960318-1"/>
      <sheetName val="단중표"/>
      <sheetName val="수리결과"/>
      <sheetName val="BS Prior"/>
      <sheetName val="Threshold Table"/>
      <sheetName val="조직"/>
      <sheetName val="Mc1"/>
      <sheetName val="기성내역"/>
      <sheetName val="설계명세서"/>
      <sheetName val="삼성전기"/>
      <sheetName val="Sheet1 (2)"/>
      <sheetName val="b_balju"/>
      <sheetName val="와동25-3(변경)"/>
      <sheetName val="지장물C"/>
      <sheetName val="SLAB"/>
      <sheetName val="배"/>
      <sheetName val="부재력정리"/>
      <sheetName val="증감분석"/>
      <sheetName val="을지"/>
      <sheetName val="중기사용료산출근거"/>
      <sheetName val="단가 및 재료비"/>
      <sheetName val="식재품셈"/>
      <sheetName val="갑지(추정)"/>
      <sheetName val="단면 (2)"/>
      <sheetName val="간노_콘"/>
      <sheetName val="ITEM"/>
      <sheetName val="공사요율"/>
      <sheetName val="공통자료"/>
      <sheetName val="우각부보강"/>
      <sheetName val="약품공급2"/>
      <sheetName val="cross beam"/>
      <sheetName val="안정검토"/>
      <sheetName val="별표"/>
      <sheetName val="11.자재단가"/>
      <sheetName val="단가표"/>
      <sheetName val="UNIT"/>
      <sheetName val="계산근거"/>
      <sheetName val="물가자료"/>
      <sheetName val="A-4"/>
      <sheetName val="입찰보고"/>
      <sheetName val="리터팬내장형"/>
      <sheetName val="각종양식"/>
      <sheetName val="wall"/>
      <sheetName val="2.냉난방설비공사"/>
      <sheetName val="A"/>
      <sheetName val="단가견적조사표"/>
      <sheetName val="내역서(갑)"/>
      <sheetName val="날개벽"/>
      <sheetName val="현장관리비내역서"/>
      <sheetName val="민속촌메뉴"/>
      <sheetName val="직재"/>
      <sheetName val="ASP"/>
      <sheetName val="XL4Poppy"/>
      <sheetName val="CABLE SIZE-3"/>
      <sheetName val="4.2유효폭의 계산"/>
      <sheetName val="도급"/>
      <sheetName val="폐토수익화 "/>
      <sheetName val="종합일지"/>
      <sheetName val="인건-측정"/>
      <sheetName val="ABUT수량-A1"/>
      <sheetName val="인건비"/>
      <sheetName val="IMPEADENCE MAP 취수장"/>
      <sheetName val="차수"/>
      <sheetName val="금액집계"/>
      <sheetName val="공주-교대(A1)"/>
      <sheetName val="단가조사"/>
      <sheetName val="BLOCK(1)"/>
      <sheetName val="자재단가"/>
      <sheetName val="재료-CODE"/>
      <sheetName val="내역_FILE"/>
      <sheetName val="9.2단가산출서"/>
      <sheetName val="손료"/>
      <sheetName val="제원.설계조건"/>
      <sheetName val="보도경계블럭"/>
    </sheetNames>
    <sheetDataSet>
      <sheetData sheetId="0">
        <row r="1">
          <cell r="A1" t="str">
            <v>코드</v>
          </cell>
        </row>
      </sheetData>
      <sheetData sheetId="1" refreshError="1"/>
      <sheetData sheetId="2" refreshError="1">
        <row r="3">
          <cell r="A3" t="str">
            <v>t0001</v>
          </cell>
          <cell r="B3">
            <v>1</v>
          </cell>
          <cell r="C3" t="str">
            <v>전선관 지지행거</v>
          </cell>
          <cell r="D3" t="str">
            <v>W:200</v>
          </cell>
          <cell r="E3" t="str">
            <v>개소</v>
          </cell>
          <cell r="F3">
            <v>1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t0002</v>
          </cell>
          <cell r="B4">
            <v>2</v>
          </cell>
          <cell r="C4" t="str">
            <v>전선관 지지행거</v>
          </cell>
          <cell r="D4" t="str">
            <v>W:300</v>
          </cell>
          <cell r="E4" t="str">
            <v>개소</v>
          </cell>
          <cell r="F4">
            <v>1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t0003</v>
          </cell>
          <cell r="B5">
            <v>3</v>
          </cell>
          <cell r="C5" t="str">
            <v>전선관 지지행거</v>
          </cell>
          <cell r="D5" t="str">
            <v>16C</v>
          </cell>
          <cell r="E5" t="str">
            <v>개소</v>
          </cell>
          <cell r="F5">
            <v>1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t0004</v>
          </cell>
          <cell r="B6">
            <v>4</v>
          </cell>
          <cell r="C6" t="str">
            <v>전선관 지지행거</v>
          </cell>
          <cell r="D6" t="str">
            <v>22C</v>
          </cell>
          <cell r="E6" t="str">
            <v>개소</v>
          </cell>
          <cell r="F6">
            <v>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t0005</v>
          </cell>
          <cell r="B7">
            <v>5</v>
          </cell>
          <cell r="C7" t="str">
            <v>전선관 지지행거</v>
          </cell>
          <cell r="D7" t="str">
            <v>28C</v>
          </cell>
          <cell r="E7" t="str">
            <v>개소</v>
          </cell>
          <cell r="F7">
            <v>1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t0006</v>
          </cell>
          <cell r="B8">
            <v>6</v>
          </cell>
          <cell r="C8" t="str">
            <v>전선관 지지행거</v>
          </cell>
          <cell r="D8" t="str">
            <v>36C</v>
          </cell>
          <cell r="E8" t="str">
            <v>개소</v>
          </cell>
          <cell r="F8">
            <v>1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t0007</v>
          </cell>
          <cell r="B9">
            <v>7</v>
          </cell>
          <cell r="C9" t="str">
            <v>전선관 지지행거</v>
          </cell>
          <cell r="D9" t="str">
            <v>42C</v>
          </cell>
          <cell r="E9" t="str">
            <v>개소</v>
          </cell>
          <cell r="F9">
            <v>1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t0008</v>
          </cell>
          <cell r="B10">
            <v>8</v>
          </cell>
          <cell r="C10" t="str">
            <v>전선관 지지행거</v>
          </cell>
          <cell r="D10" t="str">
            <v>54C</v>
          </cell>
          <cell r="E10" t="str">
            <v>개소</v>
          </cell>
          <cell r="F10">
            <v>1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t0009</v>
          </cell>
          <cell r="B11">
            <v>9</v>
          </cell>
          <cell r="C11" t="str">
            <v xml:space="preserve">녹막이 페이트 </v>
          </cell>
          <cell r="D11" t="str">
            <v>2회</v>
          </cell>
          <cell r="E11" t="str">
            <v>식</v>
          </cell>
          <cell r="F11">
            <v>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t0010</v>
          </cell>
          <cell r="B12">
            <v>10</v>
          </cell>
          <cell r="C12" t="str">
            <v>은분도장</v>
          </cell>
          <cell r="D12" t="str">
            <v>2회</v>
          </cell>
          <cell r="E12" t="str">
            <v>식</v>
          </cell>
          <cell r="F12">
            <v>1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t0011</v>
          </cell>
          <cell r="B13">
            <v>11</v>
          </cell>
          <cell r="C13" t="str">
            <v>철재류 가공 및 조립</v>
          </cell>
          <cell r="D13" t="str">
            <v>현장제작</v>
          </cell>
          <cell r="E13" t="str">
            <v>식</v>
          </cell>
          <cell r="F13">
            <v>1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t0012</v>
          </cell>
          <cell r="B14">
            <v>12</v>
          </cell>
          <cell r="C14" t="str">
            <v>콘크리트 기초</v>
          </cell>
          <cell r="D14" t="str">
            <v>무근</v>
          </cell>
          <cell r="E14" t="str">
            <v>식</v>
          </cell>
          <cell r="F14">
            <v>1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t0013</v>
          </cell>
          <cell r="B15">
            <v>13</v>
          </cell>
          <cell r="C15" t="str">
            <v>터파기 데메우기</v>
          </cell>
          <cell r="D15" t="str">
            <v>1M 이하</v>
          </cell>
          <cell r="E15" t="str">
            <v>㎥</v>
          </cell>
          <cell r="F15">
            <v>1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t0014</v>
          </cell>
          <cell r="B16">
            <v>14</v>
          </cell>
          <cell r="C16" t="str">
            <v>동력배관 지지가대</v>
          </cell>
          <cell r="D16" t="str">
            <v>ㄷ앵글</v>
          </cell>
          <cell r="E16" t="str">
            <v>㎥</v>
          </cell>
          <cell r="F16">
            <v>1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t0015</v>
          </cell>
          <cell r="B17">
            <v>15</v>
          </cell>
          <cell r="C17" t="str">
            <v>전등 전열 분전반</v>
          </cell>
          <cell r="D17" t="str">
            <v>L-1</v>
          </cell>
          <cell r="E17" t="str">
            <v>식</v>
          </cell>
          <cell r="F17">
            <v>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t0016</v>
          </cell>
          <cell r="B18">
            <v>16</v>
          </cell>
          <cell r="C18" t="str">
            <v>전등 전열 분전반</v>
          </cell>
          <cell r="D18" t="str">
            <v>L-2</v>
          </cell>
          <cell r="E18" t="str">
            <v>식</v>
          </cell>
          <cell r="F18">
            <v>1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t0017</v>
          </cell>
          <cell r="B19">
            <v>17</v>
          </cell>
          <cell r="C19" t="str">
            <v>보안용 접지공사</v>
          </cell>
          <cell r="D19" t="str">
            <v>100Ω이하</v>
          </cell>
          <cell r="E19" t="str">
            <v>식</v>
          </cell>
          <cell r="F19">
            <v>1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t0018</v>
          </cell>
          <cell r="B20">
            <v>18</v>
          </cell>
          <cell r="C20" t="str">
            <v>덕트 지지행거</v>
          </cell>
          <cell r="D20" t="str">
            <v>W : 200</v>
          </cell>
          <cell r="E20" t="str">
            <v>개소</v>
          </cell>
          <cell r="F20">
            <v>1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t0019</v>
          </cell>
          <cell r="B21">
            <v>19</v>
          </cell>
          <cell r="C21" t="str">
            <v>덕트 지지행거</v>
          </cell>
          <cell r="D21" t="str">
            <v>W : 300</v>
          </cell>
          <cell r="E21" t="str">
            <v>개소</v>
          </cell>
          <cell r="F21">
            <v>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t0020</v>
          </cell>
          <cell r="B22">
            <v>20</v>
          </cell>
          <cell r="C22" t="str">
            <v>냉방기 분전반</v>
          </cell>
          <cell r="D22" t="str">
            <v>M - 50A(노출)</v>
          </cell>
          <cell r="E22" t="str">
            <v>면</v>
          </cell>
          <cell r="F22">
            <v>1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t0021</v>
          </cell>
          <cell r="B23">
            <v>21</v>
          </cell>
          <cell r="C23" t="str">
            <v>동력 분전반</v>
          </cell>
          <cell r="D23" t="str">
            <v>P - 1</v>
          </cell>
          <cell r="E23" t="str">
            <v>면</v>
          </cell>
          <cell r="F23">
            <v>1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t0022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t0023</v>
          </cell>
          <cell r="B25">
            <v>25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N賃率-職"/>
      <sheetName val="A製總"/>
      <sheetName val="IS"/>
      <sheetName val="J間材"/>
      <sheetName val="J輸入計"/>
      <sheetName val="J輸入率1"/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증감대비"/>
      <sheetName val="노무비"/>
      <sheetName val="제-노임"/>
      <sheetName val="설직재-1"/>
      <sheetName val="제직재"/>
      <sheetName val="약품설비"/>
      <sheetName val="N賃率_職"/>
      <sheetName val="일위"/>
      <sheetName val="경산"/>
      <sheetName val="2공구산출내역"/>
      <sheetName val="직재"/>
      <sheetName val="예가표"/>
      <sheetName val="제경집계"/>
      <sheetName val="내역"/>
      <sheetName val="mcc일위대가"/>
      <sheetName val="노임단가표"/>
      <sheetName val="총괄 CCTV수량"/>
      <sheetName val="일위대가(VDS)"/>
      <sheetName val="기초자료입력"/>
      <sheetName val="원가 (2)"/>
      <sheetName val="노임"/>
      <sheetName val="6. 직접경비"/>
      <sheetName val="내역서"/>
      <sheetName val="직노"/>
      <sheetName val="단위일위"/>
      <sheetName val="b_balju_cho"/>
      <sheetName val="공조기"/>
      <sheetName val="을"/>
      <sheetName val="단"/>
      <sheetName val="5.설치내역"/>
      <sheetName val="#REF"/>
      <sheetName val="일위대가(4층원격)"/>
      <sheetName val="일위대가"/>
      <sheetName val="일위대가목록"/>
      <sheetName val="청천내"/>
      <sheetName val="Sheet3"/>
      <sheetName val="work-form"/>
      <sheetName val="EQ-R1"/>
      <sheetName val="토사(PE)"/>
      <sheetName val="7단가"/>
      <sheetName val="재집"/>
      <sheetName val="Total"/>
      <sheetName val="시행후면적"/>
      <sheetName val="수지예산"/>
      <sheetName val="약품공급2"/>
      <sheetName val="금액내역서"/>
      <sheetName val="20관리비율"/>
      <sheetName val="예정(3)"/>
      <sheetName val="동원(3)"/>
      <sheetName val="납부서"/>
      <sheetName val="품셈표"/>
      <sheetName val="EP0618"/>
      <sheetName val="수량산출"/>
      <sheetName val="노임단가"/>
      <sheetName val="단가조사"/>
      <sheetName val="工완성공사율"/>
      <sheetName val="DATA"/>
      <sheetName val="데이타"/>
      <sheetName val="일위대가(가설)"/>
      <sheetName val="9811"/>
      <sheetName val="갑지"/>
      <sheetName val="집계표"/>
      <sheetName val="인건비 "/>
      <sheetName val="HP1AMLIST"/>
      <sheetName val="2.4 자재단가비교표"/>
      <sheetName val="합천내역"/>
      <sheetName val="유동표"/>
      <sheetName val="단가산출2"/>
      <sheetName val="단가 및 재료비"/>
      <sheetName val="단가산출1"/>
      <sheetName val="Price List"/>
      <sheetName val="Sheet1"/>
      <sheetName val="샘플표지"/>
      <sheetName val="산출기초(기계터파기)3열"/>
      <sheetName val="전송망집계"/>
      <sheetName val="철거수량(전송)"/>
      <sheetName val="단중표"/>
      <sheetName val="을지"/>
      <sheetName val="CABLE"/>
      <sheetName val="인건비"/>
      <sheetName val="신우"/>
      <sheetName val="정SW_원_"/>
      <sheetName val="남양구조시험동"/>
      <sheetName val="수목표준대가"/>
      <sheetName val="G.R300경비"/>
      <sheetName val="견적서"/>
      <sheetName val="자재단가"/>
      <sheetName val="공종별 공사비변동"/>
      <sheetName val="co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사원가계산서"/>
      <sheetName val="내역서"/>
      <sheetName val="일위대가목록"/>
      <sheetName val="일위대가표2"/>
      <sheetName val="내장물량산출"/>
      <sheetName val="노임단가"/>
      <sheetName val="단가산출"/>
      <sheetName val="전기일위목록"/>
      <sheetName val="보할공정"/>
      <sheetName val="2F 회의실견적(5_14 일대)"/>
      <sheetName val=" HIT-&gt;HMC 견적(3900)"/>
      <sheetName val="일위대가"/>
      <sheetName val="정통부일위대가표"/>
      <sheetName val="내역서2안"/>
      <sheetName val="일위_파일"/>
      <sheetName val="Y-WORK"/>
      <sheetName val="N賃率-職"/>
      <sheetName val="준검 내역서"/>
      <sheetName val="일위대가(4층원격)"/>
      <sheetName val="직재"/>
      <sheetName val="ilch"/>
      <sheetName val="시설물기초"/>
      <sheetName val="단가조사"/>
      <sheetName val="단가최종"/>
      <sheetName val="대가목록"/>
      <sheetName val="인건비"/>
      <sheetName val="기별(종합)"/>
      <sheetName val="WORK"/>
      <sheetName val="사업수지"/>
      <sheetName val="DATA1"/>
      <sheetName val="수지예산"/>
      <sheetName val="Data Vol"/>
      <sheetName val="J直材4"/>
      <sheetName val="대가호표"/>
      <sheetName val="I一般比"/>
      <sheetName val="정부노임단가"/>
      <sheetName val="제직재"/>
      <sheetName val="설직재-1"/>
      <sheetName val="제-노임"/>
      <sheetName val="Mc1"/>
      <sheetName val="토적단위"/>
      <sheetName val="부대내역"/>
      <sheetName val="용소리교"/>
      <sheetName val="원형맨홀수량"/>
      <sheetName val="일위목록"/>
      <sheetName val="단가조사서"/>
      <sheetName val="설계내역서"/>
      <sheetName val="투자효율분석"/>
      <sheetName val="산출기초"/>
      <sheetName val="단가산출목록표"/>
      <sheetName val="설계명세서(선로)"/>
      <sheetName val="포장공사"/>
      <sheetName val="기초자료"/>
      <sheetName val="단위량"/>
      <sheetName val="재료집계표2"/>
      <sheetName val="토적집계표"/>
      <sheetName val="4.산출근거(추락방지)"/>
      <sheetName val="간접경상비"/>
      <sheetName val="#REF"/>
      <sheetName val="평자재단가"/>
      <sheetName val="단가표"/>
      <sheetName val="시중노임단가"/>
      <sheetName val="물량산출근거"/>
      <sheetName val="FACTOR"/>
      <sheetName val="평가데이터"/>
      <sheetName val="일위대가(출입)"/>
      <sheetName val="갑지"/>
      <sheetName val="집계표"/>
      <sheetName val="연결임시"/>
      <sheetName val="9509"/>
      <sheetName val="danga"/>
      <sheetName val="기본계획"/>
      <sheetName val="견적서"/>
      <sheetName val="손익분석"/>
      <sheetName val="단"/>
      <sheetName val="YES-T"/>
      <sheetName val="요율"/>
      <sheetName val="환율"/>
      <sheetName val="노임"/>
      <sheetName val="날개벽"/>
      <sheetName val="원가"/>
      <sheetName val="일위"/>
      <sheetName val="수량산출"/>
      <sheetName val="WPL"/>
      <sheetName val="중기사용료"/>
      <sheetName val="을 1"/>
      <sheetName val="을 2"/>
      <sheetName val="가시설(TYPE-A)"/>
      <sheetName val="1-1평균터파기고(1)"/>
      <sheetName val="단가"/>
      <sheetName val="시설물일위"/>
      <sheetName val="인건-측정"/>
      <sheetName val="20관리비율"/>
      <sheetName val="Sheet1"/>
      <sheetName val="계산근거"/>
      <sheetName val="단가기준"/>
      <sheetName val="단위수량"/>
      <sheetName val="표지"/>
      <sheetName val="96수출"/>
      <sheetName val="자재단가"/>
      <sheetName val="월선수금"/>
      <sheetName val="대,유,램"/>
      <sheetName val="공종구간"/>
      <sheetName val="교통대책내역"/>
      <sheetName val="철거산출근거"/>
      <sheetName val="IMP(MAIN)"/>
      <sheetName val="IMP (REACTOR)"/>
      <sheetName val="SORCE1"/>
      <sheetName val="가시설단위수량"/>
      <sheetName val="3. 단위내역목록"/>
      <sheetName val="2. 수량집계표"/>
      <sheetName val="입찰견적보고서"/>
      <sheetName val="Macro1"/>
      <sheetName val="포장(수량)-관로부"/>
      <sheetName val="sw1"/>
      <sheetName val="조견표"/>
      <sheetName val="일위대가_4층원격_"/>
      <sheetName val="내역1"/>
      <sheetName val="공정집계_국별"/>
      <sheetName val="을"/>
      <sheetName val="Galaxy 소비자가격표"/>
      <sheetName val="제품TABLE"/>
      <sheetName val="MENU"/>
      <sheetName val="BQ"/>
      <sheetName val="산출목록표"/>
      <sheetName val="N賃率_職"/>
      <sheetName val="직노"/>
      <sheetName val="단관데이터"/>
      <sheetName val="이형관데이터"/>
      <sheetName val="DS-최종"/>
      <sheetName val="경산"/>
      <sheetName val="NOMUBI"/>
      <sheetName val="우각부보강"/>
      <sheetName val="MOTOR"/>
      <sheetName val="10월"/>
      <sheetName val="소포내역 (2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조도계산서 (도서)"/>
      <sheetName val="표지(도서)"/>
      <sheetName val="변압기용량"/>
      <sheetName val="발전기"/>
      <sheetName val="발전기부하"/>
      <sheetName val="축전지"/>
      <sheetName val="전압조건(도서)"/>
      <sheetName val="전압(도서)"/>
      <sheetName val="부하조건(도서)"/>
      <sheetName val="MOTOR"/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명세서"/>
      <sheetName val="소비자가"/>
      <sheetName val="직노"/>
      <sheetName val="중기사용료"/>
      <sheetName val="조도계산서 _도서_"/>
      <sheetName val="부하계산서"/>
      <sheetName val="내역서"/>
      <sheetName val="부하(성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Instruction(1)"/>
      <sheetName val="Instruction(2)"/>
      <sheetName val="Instruction(3)"/>
      <sheetName val="Instruction(4)"/>
      <sheetName val="Com_list"/>
      <sheetName val="Invest_info"/>
      <sheetName val="basic_info"/>
      <sheetName val="Form(01)"/>
      <sheetName val="Form(02)"/>
      <sheetName val="Form(03)"/>
      <sheetName val="Form(04)_1"/>
      <sheetName val="Form(04)_adj"/>
      <sheetName val="Form(04)_2"/>
      <sheetName val="Form(04)_3"/>
      <sheetName val="Form(05)-1"/>
      <sheetName val="Form(05)_1"/>
      <sheetName val="Form(05)-2"/>
      <sheetName val="Form(05)_2"/>
      <sheetName val="Form(06)_1"/>
      <sheetName val="Form(06)_2"/>
      <sheetName val="Form(06)_3"/>
      <sheetName val="Form(06)_4"/>
      <sheetName val="Form(06)_5"/>
      <sheetName val="Form(06)_6"/>
      <sheetName val="Form(06)_7_1"/>
      <sheetName val="Form(06)_7_2"/>
      <sheetName val="Form(06)_8_1"/>
      <sheetName val="Form(06)_8_2"/>
      <sheetName val="Form(06)_check"/>
      <sheetName val="Form(06)_9"/>
      <sheetName val="Provision"/>
      <sheetName val="Form(06)_10"/>
      <sheetName val="Form(10)_1"/>
      <sheetName val="Form(10)_2"/>
      <sheetName val="Form(20)"/>
      <sheetName val="Form(30)"/>
      <sheetName val="Form(50)_1"/>
      <sheetName val="Form(50)_2"/>
      <sheetName val="Form(50)_3"/>
      <sheetName val="Form(50)_4"/>
      <sheetName val="Form(70)"/>
      <sheetName val="Form(80)"/>
      <sheetName val="오류검증"/>
      <sheetName val="채권채무개별명세"/>
      <sheetName val="손익거래개별명세"/>
      <sheetName val="2호"/>
      <sheetName val=" 견적서"/>
      <sheetName val="Links"/>
      <sheetName val="Lead"/>
      <sheetName val="진행(자99,2000)"/>
      <sheetName val="률표"/>
      <sheetName val="9월15원본"/>
      <sheetName val="BS(5월-경리과)"/>
      <sheetName val="지역"/>
      <sheetName val="AA200"/>
      <sheetName val="051130"/>
      <sheetName val="폐토수익화 "/>
      <sheetName val="Köpfe"/>
      <sheetName val="스평"/>
      <sheetName val="합동별(기표용)"/>
      <sheetName val="Ⅱ1-0타"/>
      <sheetName val="차수"/>
      <sheetName val="Rates"/>
      <sheetName val="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3">
          <cell r="C3" t="str">
            <v>WON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총괄내역"/>
      <sheetName val="공종내역"/>
      <sheetName val="부표"/>
      <sheetName val="토적집계"/>
      <sheetName val="토적표 "/>
      <sheetName val="석축수량"/>
      <sheetName val="집수"/>
      <sheetName val="빗물"/>
      <sheetName val="배수관"/>
      <sheetName val="L옹벽"/>
      <sheetName val="기계일위"/>
      <sheetName val="일위대가"/>
      <sheetName val="기본일위"/>
      <sheetName val="기계경비"/>
      <sheetName val="기타경비"/>
      <sheetName val="간지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">
          <cell r="L1" t="str">
            <v>2000년 8월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334000</v>
          </cell>
          <cell r="O3" t="str">
            <v>모래</v>
          </cell>
          <cell r="P3">
            <v>16000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450</v>
          </cell>
          <cell r="O4" t="str">
            <v>잡석</v>
          </cell>
          <cell r="P4">
            <v>11000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59</v>
          </cell>
          <cell r="F5">
            <v>40120</v>
          </cell>
          <cell r="H5">
            <v>0</v>
          </cell>
          <cell r="J5">
            <v>0</v>
          </cell>
          <cell r="L5" t="str">
            <v>철선 # 20</v>
          </cell>
          <cell r="M5">
            <v>550</v>
          </cell>
          <cell r="O5" t="str">
            <v>보조기층재</v>
          </cell>
          <cell r="P5">
            <v>11000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16000</v>
          </cell>
          <cell r="F6">
            <v>15680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59</v>
          </cell>
          <cell r="Q6">
            <v>2600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34360</v>
          </cell>
          <cell r="H7">
            <v>34360</v>
          </cell>
          <cell r="J7">
            <v>0</v>
          </cell>
          <cell r="K7">
            <v>900</v>
          </cell>
          <cell r="L7" t="str">
            <v>목재</v>
          </cell>
          <cell r="M7">
            <v>244964</v>
          </cell>
          <cell r="O7" t="str">
            <v>판재</v>
          </cell>
          <cell r="P7">
            <v>258573</v>
          </cell>
          <cell r="Q7">
            <v>950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36400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39640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#8 150×150</v>
          </cell>
          <cell r="M12">
            <v>720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25-210-8</v>
          </cell>
          <cell r="M13">
            <v>49560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25-180-8</v>
          </cell>
          <cell r="M14">
            <v>47040</v>
          </cell>
        </row>
        <row r="15">
          <cell r="F15">
            <v>0</v>
          </cell>
          <cell r="H15">
            <v>0</v>
          </cell>
          <cell r="J15">
            <v>0</v>
          </cell>
          <cell r="L15" t="str">
            <v>25-210-10</v>
          </cell>
          <cell r="M15">
            <v>50080</v>
          </cell>
        </row>
        <row r="16">
          <cell r="F16">
            <v>0</v>
          </cell>
          <cell r="H16">
            <v>0</v>
          </cell>
          <cell r="J16">
            <v>0</v>
          </cell>
          <cell r="L16" t="str">
            <v>25-210-12</v>
          </cell>
          <cell r="M16">
            <v>50680</v>
          </cell>
        </row>
        <row r="17">
          <cell r="F17">
            <v>0</v>
          </cell>
          <cell r="H17">
            <v>0</v>
          </cell>
          <cell r="J17">
            <v>0</v>
          </cell>
          <cell r="L17" t="str">
            <v>25-180-12</v>
          </cell>
          <cell r="M17">
            <v>47980</v>
          </cell>
        </row>
        <row r="18">
          <cell r="A18" t="str">
            <v>計</v>
          </cell>
          <cell r="F18">
            <v>55800</v>
          </cell>
          <cell r="H18">
            <v>34360</v>
          </cell>
          <cell r="J18">
            <v>0</v>
          </cell>
        </row>
        <row r="20">
          <cell r="A20" t="str">
            <v>名  稱 : 레미콘타설 ( 무근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콘크리트공</v>
          </cell>
          <cell r="C23" t="str">
            <v>인</v>
          </cell>
          <cell r="D23">
            <v>0.15</v>
          </cell>
          <cell r="F23">
            <v>0</v>
          </cell>
          <cell r="G23">
            <v>62281</v>
          </cell>
          <cell r="H23">
            <v>9342.1</v>
          </cell>
          <cell r="J23">
            <v>0</v>
          </cell>
        </row>
        <row r="24">
          <cell r="A24" t="str">
            <v>보통인부</v>
          </cell>
          <cell r="C24" t="str">
            <v>인</v>
          </cell>
          <cell r="D24">
            <v>0.27</v>
          </cell>
          <cell r="F24">
            <v>0</v>
          </cell>
          <cell r="G24">
            <v>34360</v>
          </cell>
          <cell r="H24">
            <v>9277.2000000000007</v>
          </cell>
          <cell r="J24">
            <v>0</v>
          </cell>
        </row>
        <row r="25">
          <cell r="F25">
            <v>0</v>
          </cell>
          <cell r="H25">
            <v>0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0</v>
          </cell>
          <cell r="H36">
            <v>18619</v>
          </cell>
          <cell r="J36">
            <v>0</v>
          </cell>
        </row>
        <row r="38">
          <cell r="A38" t="str">
            <v>名  稱 : 레미콘타설 ( 철근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0.17</v>
          </cell>
          <cell r="F41">
            <v>0</v>
          </cell>
          <cell r="G41">
            <v>62281</v>
          </cell>
          <cell r="H41">
            <v>10587.7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0.28999999999999998</v>
          </cell>
          <cell r="F42">
            <v>0</v>
          </cell>
          <cell r="G42">
            <v>34360</v>
          </cell>
          <cell r="H42">
            <v>9964.4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20552</v>
          </cell>
          <cell r="J54">
            <v>0</v>
          </cell>
        </row>
        <row r="56">
          <cell r="A56" t="str">
            <v>名  稱 : 철근가공조립 ( 간단 )</v>
          </cell>
          <cell r="J56" t="str">
            <v>單位 : 원/TON當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결속선</v>
          </cell>
          <cell r="B59" t="str">
            <v>＃20 m/m</v>
          </cell>
          <cell r="C59" t="str">
            <v>kg</v>
          </cell>
          <cell r="D59">
            <v>5</v>
          </cell>
          <cell r="E59">
            <v>550</v>
          </cell>
          <cell r="F59">
            <v>2750</v>
          </cell>
          <cell r="H59">
            <v>0</v>
          </cell>
          <cell r="J59">
            <v>0</v>
          </cell>
        </row>
        <row r="60">
          <cell r="A60" t="str">
            <v>철근공</v>
          </cell>
          <cell r="C60" t="str">
            <v>인</v>
          </cell>
          <cell r="D60">
            <v>2.9</v>
          </cell>
          <cell r="F60">
            <v>0</v>
          </cell>
          <cell r="G60">
            <v>63607</v>
          </cell>
          <cell r="H60">
            <v>184460.3</v>
          </cell>
          <cell r="J60">
            <v>0</v>
          </cell>
        </row>
        <row r="61">
          <cell r="A61" t="str">
            <v>보통인부</v>
          </cell>
          <cell r="C61" t="str">
            <v>인</v>
          </cell>
          <cell r="D61">
            <v>1.6</v>
          </cell>
          <cell r="F61">
            <v>0</v>
          </cell>
          <cell r="G61">
            <v>34360</v>
          </cell>
          <cell r="H61">
            <v>54976</v>
          </cell>
          <cell r="J61">
            <v>0</v>
          </cell>
        </row>
        <row r="62">
          <cell r="A62" t="str">
            <v>기구손료</v>
          </cell>
          <cell r="B62" t="str">
            <v>품의 2%</v>
          </cell>
          <cell r="C62" t="str">
            <v>식</v>
          </cell>
          <cell r="D62">
            <v>1</v>
          </cell>
          <cell r="E62">
            <v>239436</v>
          </cell>
          <cell r="F62">
            <v>4788.7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7538</v>
          </cell>
          <cell r="H72">
            <v>239436</v>
          </cell>
          <cell r="J72">
            <v>0</v>
          </cell>
        </row>
        <row r="74">
          <cell r="A74" t="str">
            <v>名  稱 : 철근가공조립 ( 보통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6.5</v>
          </cell>
          <cell r="E77">
            <v>550</v>
          </cell>
          <cell r="F77">
            <v>3575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4</v>
          </cell>
          <cell r="F78">
            <v>0</v>
          </cell>
          <cell r="G78">
            <v>63607</v>
          </cell>
          <cell r="H78">
            <v>254428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2.2000000000000002</v>
          </cell>
          <cell r="F79">
            <v>0</v>
          </cell>
          <cell r="G79">
            <v>34360</v>
          </cell>
          <cell r="H79">
            <v>75592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330020</v>
          </cell>
          <cell r="F80">
            <v>6600.4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10175</v>
          </cell>
          <cell r="H90">
            <v>330020</v>
          </cell>
          <cell r="J90">
            <v>0</v>
          </cell>
        </row>
        <row r="92">
          <cell r="A92" t="str">
            <v>名  稱 : 합판거푸집</v>
          </cell>
          <cell r="J92" t="str">
            <v>單位 : 원/㎡當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합판</v>
          </cell>
          <cell r="B95" t="str">
            <v>내수합판</v>
          </cell>
          <cell r="C95" t="str">
            <v>㎡</v>
          </cell>
          <cell r="D95">
            <v>1.03</v>
          </cell>
          <cell r="E95">
            <v>6641</v>
          </cell>
          <cell r="F95">
            <v>6840.2</v>
          </cell>
          <cell r="H95">
            <v>0</v>
          </cell>
          <cell r="J95">
            <v>0</v>
          </cell>
        </row>
        <row r="96">
          <cell r="A96" t="str">
            <v>목재</v>
          </cell>
          <cell r="C96" t="str">
            <v>㎥</v>
          </cell>
          <cell r="D96">
            <v>3.7999999999999999E-2</v>
          </cell>
          <cell r="E96">
            <v>244964</v>
          </cell>
          <cell r="F96">
            <v>9308.6</v>
          </cell>
          <cell r="H96">
            <v>0</v>
          </cell>
          <cell r="J96">
            <v>0</v>
          </cell>
        </row>
        <row r="97">
          <cell r="A97" t="str">
            <v>철선</v>
          </cell>
          <cell r="B97" t="str">
            <v>＃8</v>
          </cell>
          <cell r="C97" t="str">
            <v>kg</v>
          </cell>
          <cell r="D97">
            <v>0.28999999999999998</v>
          </cell>
          <cell r="E97">
            <v>450</v>
          </cell>
          <cell r="F97">
            <v>130.5</v>
          </cell>
          <cell r="H97">
            <v>0</v>
          </cell>
          <cell r="J97">
            <v>0</v>
          </cell>
        </row>
        <row r="98">
          <cell r="A98" t="str">
            <v>못</v>
          </cell>
          <cell r="B98" t="str">
            <v>N 75</v>
          </cell>
          <cell r="C98" t="str">
            <v>kg</v>
          </cell>
          <cell r="D98">
            <v>0.2</v>
          </cell>
          <cell r="E98">
            <v>660</v>
          </cell>
          <cell r="F98">
            <v>132</v>
          </cell>
          <cell r="H98">
            <v>0</v>
          </cell>
          <cell r="J98">
            <v>0</v>
          </cell>
        </row>
        <row r="99">
          <cell r="A99" t="str">
            <v>박리제</v>
          </cell>
          <cell r="C99" t="str">
            <v>ℓ</v>
          </cell>
          <cell r="D99">
            <v>0.19</v>
          </cell>
          <cell r="E99">
            <v>297.39</v>
          </cell>
          <cell r="F99">
            <v>56.5</v>
          </cell>
          <cell r="H99">
            <v>0</v>
          </cell>
          <cell r="J99">
            <v>0</v>
          </cell>
        </row>
        <row r="100">
          <cell r="A100" t="str">
            <v>형틀목공</v>
          </cell>
          <cell r="C100" t="str">
            <v>인</v>
          </cell>
          <cell r="D100">
            <v>0.28000000000000003</v>
          </cell>
          <cell r="F100">
            <v>0</v>
          </cell>
          <cell r="G100">
            <v>61483</v>
          </cell>
          <cell r="H100">
            <v>17215.2</v>
          </cell>
          <cell r="J100">
            <v>0</v>
          </cell>
        </row>
        <row r="101">
          <cell r="A101" t="str">
            <v>보통인부</v>
          </cell>
          <cell r="C101" t="str">
            <v>인</v>
          </cell>
          <cell r="D101">
            <v>0.23</v>
          </cell>
          <cell r="F101">
            <v>0</v>
          </cell>
          <cell r="G101">
            <v>34360</v>
          </cell>
          <cell r="H101">
            <v>7902.8</v>
          </cell>
          <cell r="J101">
            <v>0</v>
          </cell>
        </row>
        <row r="102">
          <cell r="A102" t="str">
            <v>사용고재</v>
          </cell>
          <cell r="B102" t="str">
            <v>주재료의 30%</v>
          </cell>
          <cell r="C102" t="str">
            <v>식</v>
          </cell>
          <cell r="D102">
            <v>1</v>
          </cell>
          <cell r="E102">
            <v>16148.8</v>
          </cell>
          <cell r="F102">
            <v>4844.6000000000004</v>
          </cell>
          <cell r="H102">
            <v>0</v>
          </cell>
          <cell r="J102">
            <v>0</v>
          </cell>
        </row>
        <row r="103">
          <cell r="A103" t="str">
            <v>計 (1회사용)</v>
          </cell>
          <cell r="F103">
            <v>11623</v>
          </cell>
          <cell r="H103">
            <v>25118</v>
          </cell>
          <cell r="J103">
            <v>0</v>
          </cell>
        </row>
        <row r="104">
          <cell r="A104" t="str">
            <v>2회사용시</v>
          </cell>
          <cell r="E104">
            <v>0.56999999999999995</v>
          </cell>
          <cell r="F104">
            <v>6625</v>
          </cell>
          <cell r="G104">
            <v>0.6</v>
          </cell>
          <cell r="H104">
            <v>15070</v>
          </cell>
          <cell r="J104">
            <v>0</v>
          </cell>
        </row>
        <row r="105">
          <cell r="A105" t="str">
            <v>3회사용시</v>
          </cell>
          <cell r="E105">
            <v>0.46100000000000002</v>
          </cell>
          <cell r="F105">
            <v>5358</v>
          </cell>
          <cell r="G105">
            <v>0.47099999999999997</v>
          </cell>
          <cell r="H105">
            <v>11830</v>
          </cell>
          <cell r="J105">
            <v>0</v>
          </cell>
        </row>
        <row r="106">
          <cell r="A106" t="str">
            <v>4회사용시</v>
          </cell>
          <cell r="E106">
            <v>0.40100000000000002</v>
          </cell>
          <cell r="F106">
            <v>4660</v>
          </cell>
          <cell r="G106">
            <v>0.4</v>
          </cell>
          <cell r="H106">
            <v>10047</v>
          </cell>
          <cell r="J106">
            <v>0</v>
          </cell>
        </row>
        <row r="107">
          <cell r="A107" t="str">
            <v>5회사용시</v>
          </cell>
          <cell r="E107">
            <v>0.371</v>
          </cell>
          <cell r="F107">
            <v>4312</v>
          </cell>
          <cell r="G107">
            <v>0.34200000000000003</v>
          </cell>
          <cell r="H107">
            <v>8590</v>
          </cell>
          <cell r="J107">
            <v>0</v>
          </cell>
        </row>
        <row r="108">
          <cell r="A108" t="str">
            <v>6회사용시</v>
          </cell>
          <cell r="E108">
            <v>0.34699999999999998</v>
          </cell>
          <cell r="F108">
            <v>4033</v>
          </cell>
          <cell r="G108">
            <v>0.32</v>
          </cell>
          <cell r="H108">
            <v>8037</v>
          </cell>
          <cell r="J108">
            <v>0</v>
          </cell>
        </row>
        <row r="110">
          <cell r="A110" t="str">
            <v>名  稱 : 비계설치</v>
          </cell>
          <cell r="J110" t="str">
            <v>單位 : 공/㎥當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원목</v>
          </cell>
          <cell r="C113" t="str">
            <v>㎥</v>
          </cell>
          <cell r="D113">
            <v>9.4E-2</v>
          </cell>
          <cell r="E113">
            <v>164670</v>
          </cell>
          <cell r="F113">
            <v>15478.9</v>
          </cell>
          <cell r="H113">
            <v>0</v>
          </cell>
          <cell r="J113">
            <v>0</v>
          </cell>
        </row>
        <row r="114">
          <cell r="A114" t="str">
            <v>판재</v>
          </cell>
          <cell r="C114" t="str">
            <v>㎥</v>
          </cell>
          <cell r="D114">
            <v>1.5E-3</v>
          </cell>
          <cell r="E114">
            <v>258573</v>
          </cell>
          <cell r="F114">
            <v>387.8</v>
          </cell>
          <cell r="H114">
            <v>0</v>
          </cell>
          <cell r="J114">
            <v>0</v>
          </cell>
        </row>
        <row r="115">
          <cell r="A115" t="str">
            <v>철선</v>
          </cell>
          <cell r="B115" t="str">
            <v>＃8</v>
          </cell>
          <cell r="C115" t="str">
            <v>kg</v>
          </cell>
          <cell r="D115">
            <v>0.2</v>
          </cell>
          <cell r="E115">
            <v>450</v>
          </cell>
          <cell r="F115">
            <v>90</v>
          </cell>
          <cell r="H115">
            <v>0</v>
          </cell>
          <cell r="J115">
            <v>0</v>
          </cell>
        </row>
        <row r="116">
          <cell r="A116" t="str">
            <v>잡재료</v>
          </cell>
          <cell r="B116" t="str">
            <v>재료비의 5%</v>
          </cell>
          <cell r="C116" t="str">
            <v>식</v>
          </cell>
          <cell r="D116">
            <v>1</v>
          </cell>
          <cell r="E116">
            <v>15956</v>
          </cell>
          <cell r="F116">
            <v>797.8</v>
          </cell>
          <cell r="H116">
            <v>0</v>
          </cell>
          <cell r="J116">
            <v>0</v>
          </cell>
        </row>
        <row r="117">
          <cell r="A117" t="str">
            <v>비계공</v>
          </cell>
          <cell r="C117" t="str">
            <v>인</v>
          </cell>
          <cell r="D117">
            <v>2</v>
          </cell>
          <cell r="F117">
            <v>0</v>
          </cell>
          <cell r="G117">
            <v>66149</v>
          </cell>
          <cell r="H117">
            <v>132298</v>
          </cell>
          <cell r="J117">
            <v>0</v>
          </cell>
        </row>
        <row r="118">
          <cell r="A118" t="str">
            <v>보통인부</v>
          </cell>
          <cell r="C118" t="str">
            <v>인</v>
          </cell>
          <cell r="D118">
            <v>2</v>
          </cell>
          <cell r="F118">
            <v>0</v>
          </cell>
          <cell r="G118">
            <v>34360</v>
          </cell>
          <cell r="H118">
            <v>68720</v>
          </cell>
          <cell r="J118">
            <v>0</v>
          </cell>
        </row>
        <row r="119">
          <cell r="A119" t="str">
            <v xml:space="preserve">計 </v>
          </cell>
          <cell r="B119" t="str">
            <v>10공/㎥당</v>
          </cell>
          <cell r="F119">
            <v>16754</v>
          </cell>
          <cell r="H119">
            <v>201018</v>
          </cell>
          <cell r="J119">
            <v>0</v>
          </cell>
        </row>
        <row r="120">
          <cell r="A120" t="str">
            <v xml:space="preserve">計 </v>
          </cell>
          <cell r="B120" t="str">
            <v>공/㎥당</v>
          </cell>
          <cell r="F120">
            <v>1675</v>
          </cell>
          <cell r="H120">
            <v>20101</v>
          </cell>
          <cell r="J120">
            <v>0</v>
          </cell>
        </row>
        <row r="121">
          <cell r="A121" t="str">
            <v>1회사용시</v>
          </cell>
          <cell r="E121">
            <v>1</v>
          </cell>
          <cell r="F121">
            <v>1675</v>
          </cell>
          <cell r="G121">
            <v>1</v>
          </cell>
          <cell r="H121">
            <v>20101</v>
          </cell>
          <cell r="J121">
            <v>0</v>
          </cell>
        </row>
        <row r="122">
          <cell r="A122" t="str">
            <v>2회사용시</v>
          </cell>
          <cell r="E122">
            <v>0.67</v>
          </cell>
          <cell r="F122">
            <v>1122</v>
          </cell>
          <cell r="G122">
            <v>1</v>
          </cell>
          <cell r="H122">
            <v>20101</v>
          </cell>
          <cell r="J122">
            <v>0</v>
          </cell>
        </row>
        <row r="123">
          <cell r="A123" t="str">
            <v>3회사용시</v>
          </cell>
          <cell r="E123">
            <v>0.56499999999999995</v>
          </cell>
          <cell r="F123">
            <v>946</v>
          </cell>
          <cell r="G123">
            <v>1</v>
          </cell>
          <cell r="H123">
            <v>20101</v>
          </cell>
          <cell r="J123">
            <v>0</v>
          </cell>
        </row>
        <row r="124">
          <cell r="A124" t="str">
            <v>4회사용시</v>
          </cell>
          <cell r="E124">
            <v>0.51600000000000001</v>
          </cell>
          <cell r="F124">
            <v>864</v>
          </cell>
          <cell r="G124">
            <v>1</v>
          </cell>
          <cell r="H124">
            <v>20101</v>
          </cell>
          <cell r="J124">
            <v>0</v>
          </cell>
        </row>
        <row r="125">
          <cell r="A125" t="str">
            <v>5회사용시</v>
          </cell>
          <cell r="E125">
            <v>0.48899999999999999</v>
          </cell>
          <cell r="F125">
            <v>819</v>
          </cell>
          <cell r="G125">
            <v>1</v>
          </cell>
          <cell r="H125">
            <v>20101</v>
          </cell>
          <cell r="J125">
            <v>0</v>
          </cell>
        </row>
        <row r="126">
          <cell r="A126" t="str">
            <v>6회사용시</v>
          </cell>
          <cell r="E126">
            <v>0.47299999999999998</v>
          </cell>
          <cell r="F126">
            <v>792</v>
          </cell>
          <cell r="G126">
            <v>1</v>
          </cell>
          <cell r="H126">
            <v>20101</v>
          </cell>
          <cell r="J126">
            <v>0</v>
          </cell>
        </row>
        <row r="128">
          <cell r="A128" t="str">
            <v>名  稱 : 잡석깔기</v>
          </cell>
          <cell r="J128" t="str">
            <v>單位 : 원/㎥當</v>
          </cell>
        </row>
        <row r="129">
          <cell r="A129" t="str">
            <v>區    分</v>
          </cell>
          <cell r="B129" t="str">
            <v>材質 및 規格</v>
          </cell>
          <cell r="C129" t="str">
            <v>單位</v>
          </cell>
          <cell r="D129" t="str">
            <v>數    量</v>
          </cell>
          <cell r="E129" t="str">
            <v>材       料       費</v>
          </cell>
          <cell r="G129" t="str">
            <v xml:space="preserve">        勞       務       費</v>
          </cell>
          <cell r="I129" t="str">
            <v>經              費</v>
          </cell>
        </row>
        <row r="130">
          <cell r="A130" t="str">
            <v>工 種 別</v>
          </cell>
          <cell r="E130" t="str">
            <v>單  價</v>
          </cell>
          <cell r="F130" t="str">
            <v>金      額</v>
          </cell>
          <cell r="G130" t="str">
            <v>單  價</v>
          </cell>
          <cell r="H130" t="str">
            <v>金      額</v>
          </cell>
          <cell r="I130" t="str">
            <v>單  價</v>
          </cell>
          <cell r="J130" t="str">
            <v>金      額</v>
          </cell>
        </row>
        <row r="131">
          <cell r="A131" t="str">
            <v>잡석</v>
          </cell>
          <cell r="C131" t="str">
            <v>인</v>
          </cell>
          <cell r="D131">
            <v>1.04</v>
          </cell>
          <cell r="E131">
            <v>11000</v>
          </cell>
          <cell r="F131">
            <v>11440</v>
          </cell>
          <cell r="H131">
            <v>0</v>
          </cell>
          <cell r="J131">
            <v>0</v>
          </cell>
        </row>
        <row r="132">
          <cell r="A132" t="str">
            <v>보통인부</v>
          </cell>
          <cell r="C132" t="str">
            <v>인</v>
          </cell>
          <cell r="D132">
            <v>0.6</v>
          </cell>
          <cell r="F132">
            <v>0</v>
          </cell>
          <cell r="G132">
            <v>34360</v>
          </cell>
          <cell r="H132">
            <v>20616</v>
          </cell>
          <cell r="J132">
            <v>0</v>
          </cell>
        </row>
        <row r="133">
          <cell r="F133">
            <v>0</v>
          </cell>
          <cell r="H133">
            <v>0</v>
          </cell>
          <cell r="J133">
            <v>0</v>
          </cell>
        </row>
        <row r="134">
          <cell r="F134">
            <v>0</v>
          </cell>
          <cell r="H134">
            <v>0</v>
          </cell>
          <cell r="J134">
            <v>0</v>
          </cell>
        </row>
        <row r="135">
          <cell r="F135">
            <v>0</v>
          </cell>
          <cell r="H135">
            <v>0</v>
          </cell>
          <cell r="J135">
            <v>0</v>
          </cell>
        </row>
        <row r="136">
          <cell r="F136">
            <v>0</v>
          </cell>
          <cell r="H136">
            <v>0</v>
          </cell>
          <cell r="J136">
            <v>0</v>
          </cell>
        </row>
        <row r="137">
          <cell r="F137">
            <v>0</v>
          </cell>
          <cell r="H137">
            <v>0</v>
          </cell>
          <cell r="J137">
            <v>0</v>
          </cell>
        </row>
        <row r="138">
          <cell r="F138">
            <v>0</v>
          </cell>
          <cell r="H138">
            <v>0</v>
          </cell>
          <cell r="J138">
            <v>0</v>
          </cell>
        </row>
        <row r="139">
          <cell r="F139">
            <v>0</v>
          </cell>
          <cell r="H139">
            <v>0</v>
          </cell>
          <cell r="J139">
            <v>0</v>
          </cell>
        </row>
        <row r="140">
          <cell r="F140">
            <v>0</v>
          </cell>
          <cell r="H140">
            <v>0</v>
          </cell>
          <cell r="J140">
            <v>0</v>
          </cell>
        </row>
        <row r="141">
          <cell r="F141">
            <v>0</v>
          </cell>
          <cell r="H141">
            <v>0</v>
          </cell>
          <cell r="J141">
            <v>0</v>
          </cell>
        </row>
        <row r="142">
          <cell r="F142">
            <v>0</v>
          </cell>
          <cell r="H142">
            <v>0</v>
          </cell>
          <cell r="J142">
            <v>0</v>
          </cell>
        </row>
        <row r="143">
          <cell r="F143">
            <v>0</v>
          </cell>
          <cell r="H143">
            <v>0</v>
          </cell>
          <cell r="J143">
            <v>0</v>
          </cell>
        </row>
        <row r="144">
          <cell r="A144" t="str">
            <v>計</v>
          </cell>
          <cell r="F144">
            <v>11440</v>
          </cell>
          <cell r="H144">
            <v>20616</v>
          </cell>
          <cell r="J144">
            <v>0</v>
          </cell>
        </row>
        <row r="146">
          <cell r="A146" t="str">
            <v>名  稱 : 잡석채우기</v>
          </cell>
          <cell r="J146" t="str">
            <v>單位 : 원/㎥當</v>
          </cell>
        </row>
        <row r="147">
          <cell r="A147" t="str">
            <v>區    分</v>
          </cell>
          <cell r="B147" t="str">
            <v>材質 및 規格</v>
          </cell>
          <cell r="C147" t="str">
            <v>單位</v>
          </cell>
          <cell r="D147" t="str">
            <v>數    量</v>
          </cell>
          <cell r="E147" t="str">
            <v>材       料       費</v>
          </cell>
          <cell r="G147" t="str">
            <v xml:space="preserve">        勞       務       費</v>
          </cell>
          <cell r="I147" t="str">
            <v>經              費</v>
          </cell>
        </row>
        <row r="148">
          <cell r="A148" t="str">
            <v>工 種 別</v>
          </cell>
          <cell r="E148" t="str">
            <v>單  價</v>
          </cell>
          <cell r="F148" t="str">
            <v>金      額</v>
          </cell>
          <cell r="G148" t="str">
            <v>單  價</v>
          </cell>
          <cell r="H148" t="str">
            <v>金      額</v>
          </cell>
          <cell r="I148" t="str">
            <v>單  價</v>
          </cell>
          <cell r="J148" t="str">
            <v>金      額</v>
          </cell>
        </row>
        <row r="149">
          <cell r="A149" t="str">
            <v>잡석</v>
          </cell>
          <cell r="C149" t="str">
            <v>인</v>
          </cell>
          <cell r="D149">
            <v>1.04</v>
          </cell>
          <cell r="E149">
            <v>11000</v>
          </cell>
          <cell r="F149">
            <v>11440</v>
          </cell>
          <cell r="H149">
            <v>0</v>
          </cell>
          <cell r="J149">
            <v>0</v>
          </cell>
        </row>
        <row r="150">
          <cell r="A150" t="str">
            <v>보통인부</v>
          </cell>
          <cell r="C150" t="str">
            <v>인</v>
          </cell>
          <cell r="D150">
            <v>0.65</v>
          </cell>
          <cell r="F150">
            <v>0</v>
          </cell>
          <cell r="G150">
            <v>34360</v>
          </cell>
          <cell r="H150">
            <v>22334</v>
          </cell>
          <cell r="J150">
            <v>0</v>
          </cell>
        </row>
        <row r="151">
          <cell r="F151">
            <v>0</v>
          </cell>
          <cell r="H151">
            <v>0</v>
          </cell>
          <cell r="J151">
            <v>0</v>
          </cell>
        </row>
        <row r="152">
          <cell r="F152">
            <v>0</v>
          </cell>
          <cell r="H152">
            <v>0</v>
          </cell>
          <cell r="J152">
            <v>0</v>
          </cell>
        </row>
        <row r="153">
          <cell r="F153">
            <v>0</v>
          </cell>
          <cell r="H153">
            <v>0</v>
          </cell>
          <cell r="J153">
            <v>0</v>
          </cell>
        </row>
        <row r="154">
          <cell r="F154">
            <v>0</v>
          </cell>
          <cell r="H154">
            <v>0</v>
          </cell>
          <cell r="J154">
            <v>0</v>
          </cell>
        </row>
        <row r="155">
          <cell r="F155">
            <v>0</v>
          </cell>
          <cell r="H155">
            <v>0</v>
          </cell>
          <cell r="J155">
            <v>0</v>
          </cell>
        </row>
        <row r="156">
          <cell r="F156">
            <v>0</v>
          </cell>
          <cell r="H156">
            <v>0</v>
          </cell>
          <cell r="J156">
            <v>0</v>
          </cell>
        </row>
        <row r="157">
          <cell r="F157">
            <v>0</v>
          </cell>
          <cell r="H157">
            <v>0</v>
          </cell>
          <cell r="J157">
            <v>0</v>
          </cell>
        </row>
        <row r="158">
          <cell r="F158">
            <v>0</v>
          </cell>
          <cell r="H158">
            <v>0</v>
          </cell>
          <cell r="J158">
            <v>0</v>
          </cell>
        </row>
        <row r="159">
          <cell r="F159">
            <v>0</v>
          </cell>
          <cell r="H159">
            <v>0</v>
          </cell>
          <cell r="J159">
            <v>0</v>
          </cell>
        </row>
        <row r="160">
          <cell r="F160">
            <v>0</v>
          </cell>
          <cell r="H160">
            <v>0</v>
          </cell>
          <cell r="J160">
            <v>0</v>
          </cell>
        </row>
        <row r="161">
          <cell r="F161">
            <v>0</v>
          </cell>
          <cell r="H161">
            <v>0</v>
          </cell>
          <cell r="J161">
            <v>0</v>
          </cell>
        </row>
        <row r="162">
          <cell r="A162" t="str">
            <v>計</v>
          </cell>
          <cell r="F162">
            <v>11440</v>
          </cell>
          <cell r="H162">
            <v>22334</v>
          </cell>
          <cell r="J162">
            <v>0</v>
          </cell>
        </row>
        <row r="164">
          <cell r="A164" t="str">
            <v>名  稱 : 문양거푸집</v>
          </cell>
          <cell r="J164" t="str">
            <v>單位 : 원/㎡當</v>
          </cell>
        </row>
        <row r="165">
          <cell r="A165" t="str">
            <v>區    分</v>
          </cell>
          <cell r="B165" t="str">
            <v>材質 및 規格</v>
          </cell>
          <cell r="C165" t="str">
            <v>單位</v>
          </cell>
          <cell r="D165" t="str">
            <v>數    量</v>
          </cell>
          <cell r="E165" t="str">
            <v>材       料       費</v>
          </cell>
          <cell r="G165" t="str">
            <v xml:space="preserve">        勞       務       費</v>
          </cell>
          <cell r="I165" t="str">
            <v>經              費</v>
          </cell>
        </row>
        <row r="166">
          <cell r="A166" t="str">
            <v>工 種 別</v>
          </cell>
          <cell r="E166" t="str">
            <v>單  價</v>
          </cell>
          <cell r="F166" t="str">
            <v>金      額</v>
          </cell>
          <cell r="G166" t="str">
            <v>單  價</v>
          </cell>
          <cell r="H166" t="str">
            <v>金      額</v>
          </cell>
          <cell r="I166" t="str">
            <v>單  價</v>
          </cell>
          <cell r="J166" t="str">
            <v>金      額</v>
          </cell>
        </row>
        <row r="167">
          <cell r="A167" t="str">
            <v>문양거푸집</v>
          </cell>
          <cell r="B167" t="str">
            <v>FRP1050×1820</v>
          </cell>
          <cell r="C167" t="str">
            <v>㎡</v>
          </cell>
          <cell r="D167">
            <v>0.05</v>
          </cell>
          <cell r="E167">
            <v>108058</v>
          </cell>
          <cell r="F167">
            <v>5402.9</v>
          </cell>
          <cell r="H167">
            <v>0</v>
          </cell>
          <cell r="J167">
            <v>0</v>
          </cell>
        </row>
        <row r="168">
          <cell r="A168" t="str">
            <v>폼타이</v>
          </cell>
          <cell r="B168" t="str">
            <v>D형 1/2×300</v>
          </cell>
          <cell r="C168" t="str">
            <v>조</v>
          </cell>
          <cell r="D168">
            <v>0.214</v>
          </cell>
          <cell r="E168">
            <v>850</v>
          </cell>
          <cell r="F168">
            <v>181.9</v>
          </cell>
          <cell r="H168">
            <v>0</v>
          </cell>
          <cell r="J168">
            <v>0</v>
          </cell>
        </row>
        <row r="169">
          <cell r="A169" t="str">
            <v>박리제</v>
          </cell>
          <cell r="B169" t="str">
            <v>SIKA FORM OIL</v>
          </cell>
          <cell r="C169" t="str">
            <v>ℓ</v>
          </cell>
          <cell r="D169">
            <v>0.19</v>
          </cell>
          <cell r="E169">
            <v>800</v>
          </cell>
          <cell r="F169">
            <v>152</v>
          </cell>
          <cell r="H169">
            <v>0</v>
          </cell>
          <cell r="J169">
            <v>0</v>
          </cell>
        </row>
        <row r="170">
          <cell r="A170" t="str">
            <v>세파레이터</v>
          </cell>
          <cell r="B170" t="str">
            <v>D형 1/2×500</v>
          </cell>
          <cell r="C170" t="str">
            <v xml:space="preserve">본 </v>
          </cell>
          <cell r="D170">
            <v>2.14</v>
          </cell>
          <cell r="E170">
            <v>140</v>
          </cell>
          <cell r="F170">
            <v>299.60000000000002</v>
          </cell>
          <cell r="H170">
            <v>0</v>
          </cell>
          <cell r="J170">
            <v>0</v>
          </cell>
        </row>
        <row r="171">
          <cell r="A171" t="str">
            <v>보조자재</v>
          </cell>
          <cell r="B171" t="str">
            <v>문양거푸집의20%</v>
          </cell>
          <cell r="C171" t="str">
            <v>식</v>
          </cell>
          <cell r="D171">
            <v>1</v>
          </cell>
          <cell r="E171">
            <v>1080.5</v>
          </cell>
          <cell r="F171">
            <v>1080.5</v>
          </cell>
          <cell r="H171">
            <v>0</v>
          </cell>
          <cell r="J171">
            <v>0</v>
          </cell>
        </row>
        <row r="172">
          <cell r="A172" t="str">
            <v>사용고재</v>
          </cell>
          <cell r="B172" t="str">
            <v>보조자재의 10%</v>
          </cell>
          <cell r="C172" t="str">
            <v>식</v>
          </cell>
          <cell r="D172">
            <v>1</v>
          </cell>
          <cell r="E172">
            <v>108</v>
          </cell>
          <cell r="F172">
            <v>108</v>
          </cell>
          <cell r="H172">
            <v>0</v>
          </cell>
          <cell r="J172">
            <v>0</v>
          </cell>
        </row>
        <row r="173">
          <cell r="A173" t="str">
            <v>형틀목공</v>
          </cell>
          <cell r="C173" t="str">
            <v>인</v>
          </cell>
          <cell r="D173">
            <v>0.14000000000000001</v>
          </cell>
          <cell r="F173">
            <v>0</v>
          </cell>
          <cell r="G173">
            <v>61483</v>
          </cell>
          <cell r="H173">
            <v>8607.6</v>
          </cell>
          <cell r="J173">
            <v>0</v>
          </cell>
        </row>
        <row r="174">
          <cell r="A174" t="str">
            <v>보통인부</v>
          </cell>
          <cell r="C174" t="str">
            <v>인</v>
          </cell>
          <cell r="D174">
            <v>0.12</v>
          </cell>
          <cell r="F174">
            <v>0</v>
          </cell>
          <cell r="G174">
            <v>34360</v>
          </cell>
          <cell r="H174">
            <v>4123.2</v>
          </cell>
          <cell r="J174">
            <v>0</v>
          </cell>
        </row>
        <row r="175">
          <cell r="F175">
            <v>0</v>
          </cell>
          <cell r="H175">
            <v>0</v>
          </cell>
          <cell r="J175">
            <v>0</v>
          </cell>
        </row>
        <row r="176">
          <cell r="F176">
            <v>0</v>
          </cell>
          <cell r="H176">
            <v>0</v>
          </cell>
          <cell r="J176">
            <v>0</v>
          </cell>
        </row>
        <row r="177">
          <cell r="F177">
            <v>0</v>
          </cell>
          <cell r="H177">
            <v>0</v>
          </cell>
          <cell r="J177">
            <v>0</v>
          </cell>
        </row>
        <row r="178">
          <cell r="F178">
            <v>0</v>
          </cell>
          <cell r="H178">
            <v>0</v>
          </cell>
          <cell r="J178">
            <v>0</v>
          </cell>
        </row>
        <row r="179">
          <cell r="F179">
            <v>0</v>
          </cell>
          <cell r="H179">
            <v>0</v>
          </cell>
          <cell r="J179">
            <v>0</v>
          </cell>
        </row>
        <row r="180">
          <cell r="A180" t="str">
            <v>計</v>
          </cell>
          <cell r="F180">
            <v>7224</v>
          </cell>
          <cell r="H180">
            <v>12730</v>
          </cell>
          <cell r="J180">
            <v>0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DITION"/>
      <sheetName val="forecasted_BS"/>
      <sheetName val="forecasted_IS"/>
      <sheetName val="월별손익"/>
      <sheetName val="BS"/>
      <sheetName val="IS"/>
      <sheetName val="감가상각"/>
      <sheetName val="인근점포"/>
      <sheetName val="AA200"/>
      <sheetName val="A"/>
      <sheetName val="보정전"/>
      <sheetName val="Variables"/>
      <sheetName val="data"/>
      <sheetName val="0814_5만이하"/>
      <sheetName val="대차대조표"/>
      <sheetName val="공영"/>
      <sheetName val="有만기 List"/>
      <sheetName val="요약표"/>
      <sheetName val="수입2"/>
      <sheetName val="환율"/>
      <sheetName val="summary"/>
      <sheetName val="손익계산서"/>
      <sheetName val="수입"/>
      <sheetName val="직원명단"/>
      <sheetName val="code"/>
      <sheetName val="Lead"/>
      <sheetName val="폐토수익화 "/>
      <sheetName val="krsec08"/>
      <sheetName val="200006"/>
      <sheetName val="200007"/>
      <sheetName val="200011"/>
      <sheetName val="200101"/>
      <sheetName val="200102"/>
      <sheetName val="1_當期시산표"/>
      <sheetName val="COMPS"/>
      <sheetName val="대차총괄"/>
      <sheetName val="Ⅱ1-0타"/>
      <sheetName val="04.03.31BS"/>
      <sheetName val="Variable"/>
      <sheetName val="차수"/>
    </sheetNames>
    <definedNames>
      <definedName name="Clear_Input_area"/>
      <definedName name="the_Validation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기본일위"/>
      <sheetName val="과천MAIN"/>
      <sheetName val="부하계산서"/>
      <sheetName val="CT "/>
      <sheetName val="노임"/>
      <sheetName val="ABUT수량-A1"/>
      <sheetName val="발신정보"/>
      <sheetName val="TOTAL"/>
      <sheetName val="동원(3)"/>
      <sheetName val="예정(3)"/>
      <sheetName val="J直材4"/>
      <sheetName val="2F 회의실견적(5_14 일대)"/>
      <sheetName val="NOMUBI"/>
      <sheetName val="sw1"/>
      <sheetName val="실행철강하도"/>
      <sheetName val="단가비교표"/>
      <sheetName val="I一般比"/>
      <sheetName val="조도계산서 (도서)"/>
      <sheetName val="인건-측정"/>
      <sheetName val="96물가 CODE"/>
      <sheetName val="동력부하(도산)"/>
      <sheetName val="명세서"/>
      <sheetName val="유기공정"/>
      <sheetName val="TABLE"/>
      <sheetName val="실행비교"/>
      <sheetName val="종배수관"/>
      <sheetName val="CP-E2 (품셈표)"/>
      <sheetName val="노임단가"/>
      <sheetName val="감가상각"/>
      <sheetName val="연부97-1"/>
      <sheetName val="갑지1"/>
      <sheetName val="Sheet1"/>
      <sheetName val="U-TYPE(1)"/>
      <sheetName val="터널조도"/>
      <sheetName val="설비"/>
      <sheetName val="조도계산(1)"/>
      <sheetName val="일위대가목록"/>
      <sheetName val="전차선로 물량표"/>
      <sheetName val="와동25-3(변경)"/>
      <sheetName val="품목납기"/>
      <sheetName val="70%"/>
      <sheetName val="N賃率-職"/>
      <sheetName val="인건비"/>
      <sheetName val="001"/>
      <sheetName val="어음광고주"/>
      <sheetName val="BID"/>
      <sheetName val="60명당사(총괄)"/>
      <sheetName val="반중력식옹벽3.5"/>
      <sheetName val="김재복부장님"/>
      <sheetName val="Sheet3"/>
      <sheetName val="기초대가"/>
      <sheetName val="직노"/>
      <sheetName val="20관리비율"/>
      <sheetName val="97"/>
      <sheetName val="WORK"/>
      <sheetName val="Macro1"/>
      <sheetName val="Macro2"/>
      <sheetName val="중기사용료"/>
      <sheetName val="TEL"/>
      <sheetName val="부대대비"/>
      <sheetName val="냉연집계"/>
      <sheetName val="신우"/>
      <sheetName val="대비"/>
      <sheetName val="내역서(총)"/>
      <sheetName val="교각계산"/>
      <sheetName val="plan&amp;section of foundation"/>
      <sheetName val="노원열병합  건축공사기성내역서"/>
      <sheetName val="민속촌메뉴"/>
      <sheetName val="수량산출서"/>
      <sheetName val="일위대가"/>
      <sheetName val="업무"/>
      <sheetName val="code"/>
      <sheetName val="공사현황"/>
      <sheetName val="설계조건"/>
      <sheetName val="직재"/>
      <sheetName val="경산"/>
      <sheetName val="Sheet2"/>
      <sheetName val="C-노임단가"/>
      <sheetName val="1.설계조건"/>
      <sheetName val="전기단가조사서"/>
      <sheetName val="자재단가"/>
      <sheetName val="K1자재(3차등)"/>
      <sheetName val="PANEL_중량산출"/>
      <sheetName val="CT_"/>
      <sheetName val="2F_회의실견적(5_14_일대)"/>
      <sheetName val="조도계산서_(도서)"/>
      <sheetName val="96물가_CODE"/>
      <sheetName val="CP-E2_(품셈표)"/>
      <sheetName val="덕전리"/>
      <sheetName val="선급금신청서"/>
      <sheetName val="ilch"/>
      <sheetName val="여과지동"/>
      <sheetName val="기초자료"/>
      <sheetName val="1000 DB구축 부표"/>
      <sheetName val="DATE"/>
      <sheetName val="sheets"/>
      <sheetName val="예산M12A"/>
      <sheetName val="일위대가목차"/>
      <sheetName val="경비_원본"/>
      <sheetName val="설직재-1"/>
      <sheetName val="FANDBS"/>
      <sheetName val="GRDATA"/>
      <sheetName val="SHAFTDBSE"/>
      <sheetName val="공사원가계산서"/>
      <sheetName val="소상 &quot;1&quot;"/>
      <sheetName val="견적서"/>
      <sheetName val="내역"/>
      <sheetName val="개요"/>
      <sheetName val="copy"/>
      <sheetName val="1공구(을)"/>
      <sheetName val="CONCRETE"/>
      <sheetName val="부하LOAD"/>
      <sheetName val="DATA"/>
      <sheetName val="데이타"/>
      <sheetName val="직공비"/>
      <sheetName val="XL4Poppy"/>
      <sheetName val="List"/>
      <sheetName val="CHITIET VL-NC"/>
      <sheetName val="DON GIA"/>
      <sheetName val="11월 가격"/>
      <sheetName val="일위대가(1)"/>
      <sheetName val="연수동"/>
      <sheetName val="6PILE  (돌출)"/>
      <sheetName val="청천내"/>
      <sheetName val="일위"/>
      <sheetName val="정부노임단가"/>
      <sheetName val="차액보증"/>
      <sheetName val="제-노임"/>
      <sheetName val="제직재"/>
      <sheetName val="매입세율"/>
      <sheetName val="공사개요"/>
      <sheetName val="원형1호맨홀토공수량"/>
      <sheetName val="10월가격"/>
      <sheetName val="주소록"/>
      <sheetName val="노원열병합__건축공사기성내역서"/>
      <sheetName val="plan&amp;section_of_foundation"/>
      <sheetName val="단가조사"/>
      <sheetName val="건축내역"/>
      <sheetName val="기계경비산출기준"/>
      <sheetName val="부속동"/>
      <sheetName val="공사개요(좌)"/>
      <sheetName val="입찰안"/>
      <sheetName val="실행내역서 "/>
      <sheetName val="danga"/>
      <sheetName val="Sheet14"/>
      <sheetName val="Sheet13"/>
      <sheetName val="유림골조"/>
      <sheetName val="소비자가"/>
      <sheetName val="6호기"/>
      <sheetName val="재집"/>
      <sheetName val="자재단가비교표"/>
      <sheetName val="을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노임이"/>
      <sheetName val="단가산출2"/>
      <sheetName val="조명시설"/>
      <sheetName val="예산변경사항"/>
      <sheetName val="세부내역"/>
      <sheetName val="정공공사"/>
      <sheetName val="Sheet5"/>
      <sheetName val="갑지"/>
      <sheetName val="DB단가"/>
      <sheetName val="도"/>
      <sheetName val="공사내역"/>
      <sheetName val="전기일위대가"/>
      <sheetName val="갑지(추정)"/>
      <sheetName val="LEGEND"/>
      <sheetName val="조경"/>
      <sheetName val="최종갑지"/>
      <sheetName val="sum1 (2)"/>
      <sheetName val="견적정보"/>
      <sheetName val="1단계"/>
      <sheetName val="FB25JN"/>
      <sheetName val="년도별실"/>
      <sheetName val="을지"/>
      <sheetName val="DB"/>
      <sheetName val="본장"/>
      <sheetName val="도체종-상수표"/>
      <sheetName val="계산서(곡선부)"/>
      <sheetName val="-치수표(곡선부)"/>
      <sheetName val="원가계산서"/>
      <sheetName val="합천내역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OPT7"/>
      <sheetName val="일위단가"/>
      <sheetName val="Sheet9"/>
      <sheetName val="화재 탐지 설비"/>
      <sheetName val="工완성공사율"/>
      <sheetName val="Y-WORK"/>
      <sheetName val="UserData"/>
      <sheetName val="환율"/>
      <sheetName val="EACT10"/>
      <sheetName val="음료실행"/>
      <sheetName val="APT내역"/>
      <sheetName val="부대시설"/>
      <sheetName val="기둥(원형)"/>
      <sheetName val="1안"/>
      <sheetName val="신규 수주분(사용자 정의)"/>
      <sheetName val="철거산출근거"/>
      <sheetName val="원본(갑지)"/>
      <sheetName val="판매96"/>
      <sheetName val="단가산출(변경없음)"/>
      <sheetName val="Sheet7"/>
      <sheetName val="시화점실행"/>
      <sheetName val="수안보-MBR1"/>
      <sheetName val="L형 옹벽"/>
      <sheetName val="통신원가"/>
      <sheetName val="금액집계"/>
      <sheetName val="기성금내역서"/>
      <sheetName val="터파기및재료"/>
      <sheetName val="GAEYO"/>
      <sheetName val="타견적1"/>
      <sheetName val="타견적2"/>
      <sheetName val="타견적3"/>
      <sheetName val="원가"/>
      <sheetName val="운반"/>
      <sheetName val="UR2-Calculation"/>
      <sheetName val="Oper Amount"/>
      <sheetName val="실적단가"/>
      <sheetName val="일위대가_복합"/>
      <sheetName val="일위대가_서비스"/>
      <sheetName val="11.단가비교표_"/>
      <sheetName val="16.기계경비산출내역_"/>
      <sheetName val="밸브설치"/>
      <sheetName val="장비집계"/>
      <sheetName val="8.PILE  (돌출)"/>
      <sheetName val="내역서1999.8최종"/>
      <sheetName val="단가표"/>
      <sheetName val="사통"/>
      <sheetName val="단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백암비스타내역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임차품의(농조)"/>
      <sheetName val="심사물량"/>
      <sheetName val="심사계산"/>
      <sheetName val="조도계산서 _도서_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1안"/>
      <sheetName val="샘플표지"/>
      <sheetName val="N賃率-職"/>
      <sheetName val="일위"/>
      <sheetName val="매립"/>
      <sheetName val="단가비교표"/>
      <sheetName val="과천MAIN"/>
      <sheetName val="원가 (2)"/>
      <sheetName val="I一般比"/>
      <sheetName val="ABUT수량-A1"/>
      <sheetName val="노임"/>
      <sheetName val="내역서1999.8최종"/>
      <sheetName val="J直材4"/>
      <sheetName val="2F 회의실견적(5_14 일대)"/>
      <sheetName val="예가표"/>
      <sheetName val="Sheet2"/>
      <sheetName val="신우"/>
      <sheetName val="품목납기"/>
      <sheetName val="송라초중학교(final)"/>
      <sheetName val="일위대가목차"/>
      <sheetName val="집계표"/>
      <sheetName val="전차선로 물량표"/>
      <sheetName val="제-노임"/>
      <sheetName val="제직재"/>
      <sheetName val="감가상각"/>
      <sheetName val="96갑지"/>
      <sheetName val="설비"/>
      <sheetName val="부산4"/>
      <sheetName val="부하(성남)"/>
      <sheetName val="조도계산서 (도서)"/>
      <sheetName val="정부노임단가"/>
      <sheetName val="부대내역"/>
      <sheetName val="여과지동"/>
      <sheetName val="기초자료"/>
      <sheetName val="#REF"/>
      <sheetName val="인건-측정"/>
      <sheetName val="Macro1"/>
      <sheetName val="S0"/>
      <sheetName val="Sheet1"/>
      <sheetName val="기본일위"/>
      <sheetName val="노무비"/>
      <sheetName val="PANEL_중량산출"/>
      <sheetName val="원가_(2)"/>
      <sheetName val="sw1"/>
      <sheetName val="NOMUBI"/>
      <sheetName val="자재단가"/>
      <sheetName val="동원(3)"/>
      <sheetName val="예정(3)"/>
      <sheetName val="터널조도"/>
      <sheetName val="6PILE  (돌출)"/>
      <sheetName val="대치판정"/>
      <sheetName val="CT "/>
      <sheetName val="copy"/>
      <sheetName val="실행철강하도"/>
      <sheetName val="COVER"/>
      <sheetName val="산출내역서"/>
      <sheetName val="직공비"/>
      <sheetName val="Piping Design Data"/>
      <sheetName val="중기사용료"/>
      <sheetName val="실행내역서 "/>
      <sheetName val="SCH"/>
      <sheetName val="차액보증"/>
      <sheetName val="TOTAL"/>
      <sheetName val="발신정보"/>
      <sheetName val="가설건물"/>
      <sheetName val="JUCK"/>
      <sheetName val="저리조양"/>
      <sheetName val="내역"/>
      <sheetName val="갑지"/>
      <sheetName val="일_4_"/>
      <sheetName val="N賃率_職"/>
      <sheetName val="총_구조물공"/>
      <sheetName val="내역서1-2"/>
      <sheetName val="내역서2안"/>
      <sheetName val="2.대외공문"/>
      <sheetName val="설계명세서"/>
      <sheetName val="일(4)"/>
      <sheetName val="수량산출(음암)"/>
      <sheetName val="00노임기준"/>
      <sheetName val="일위대가"/>
      <sheetName val="관리자"/>
      <sheetName val="재료비"/>
      <sheetName val="데이타"/>
      <sheetName val="식재인부"/>
      <sheetName val="금액내역서"/>
      <sheetName val="설직재-1"/>
      <sheetName val="1.토공집계표"/>
      <sheetName val="H-PILE수량집계"/>
      <sheetName val="참조"/>
      <sheetName val="직노"/>
      <sheetName val="실행내역"/>
      <sheetName val="토목공사일반"/>
      <sheetName val="집계"/>
      <sheetName val="패널"/>
      <sheetName val="99노임기준"/>
      <sheetName val="구체"/>
      <sheetName val="좌측날개벽"/>
      <sheetName val="우측날개벽"/>
      <sheetName val="실측자료"/>
      <sheetName val="setup"/>
      <sheetName val="연습"/>
      <sheetName val="식재수량표"/>
      <sheetName val="노임단가"/>
      <sheetName val="9GNG운반"/>
      <sheetName val="합천내역"/>
      <sheetName val="제출내역 (2)"/>
      <sheetName val="工완성공사율"/>
      <sheetName val="단가 (2)"/>
      <sheetName val="설계명세서(선로)"/>
      <sheetName val="약품설비"/>
      <sheetName val="부대공Ⅱ"/>
      <sheetName val="이월가격"/>
      <sheetName val="시행후면적"/>
      <sheetName val="수지예산"/>
      <sheetName val="전신환매도율"/>
      <sheetName val="원본(갑지)"/>
      <sheetName val="하조서"/>
      <sheetName val="G.R300경비"/>
      <sheetName val="관급_File"/>
      <sheetName val="내역(영일)"/>
      <sheetName val="산출내역서집계표"/>
      <sheetName val="내역을"/>
      <sheetName val="안전장치"/>
      <sheetName val="임시정보시트"/>
      <sheetName val="임율"/>
      <sheetName val="전시사인집계"/>
      <sheetName val="수량"/>
      <sheetName val="목록"/>
      <sheetName val="단가"/>
      <sheetName val="부하LOAD"/>
      <sheetName val="ITEM"/>
      <sheetName val="인건비"/>
      <sheetName val="OPT7"/>
      <sheetName val="외천교"/>
      <sheetName val="종배수관"/>
      <sheetName val="사통"/>
      <sheetName val="공통가설"/>
      <sheetName val="Macro(차단기)"/>
      <sheetName val="순공사비"/>
      <sheetName val="갑"/>
      <sheetName val="실정공사비단가표"/>
      <sheetName val=" 총괄표"/>
      <sheetName val="단가 및 재료비"/>
      <sheetName val="중기사용료산출근거"/>
      <sheetName val="단가표"/>
      <sheetName val="설계기준"/>
      <sheetName val="내역1"/>
      <sheetName val="역T형교대(말뚝기초)"/>
      <sheetName val="토적표"/>
      <sheetName val="1.일위대가"/>
      <sheetName val="날개벽"/>
      <sheetName val="정공공사"/>
      <sheetName val="호남2"/>
      <sheetName val="소요자재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수량산출"/>
      <sheetName val="OPT7"/>
      <sheetName val="CT "/>
      <sheetName val="1766-1"/>
      <sheetName val="전차선로 물량표"/>
      <sheetName val="발신정보"/>
      <sheetName val="70%"/>
      <sheetName val="노임"/>
      <sheetName val="COVER"/>
      <sheetName val="실행비교"/>
      <sheetName val="직공비"/>
      <sheetName val="copy"/>
      <sheetName val="J直材4"/>
      <sheetName val="유기공정"/>
      <sheetName val="인건-측정"/>
      <sheetName val="감가상각"/>
      <sheetName val="6PILE  (돌출)"/>
      <sheetName val="부하계산서"/>
      <sheetName val="OPT"/>
      <sheetName val="001"/>
      <sheetName val="내역서"/>
      <sheetName val="2F 회의실견적(5_14 일대)"/>
      <sheetName val="일위대가목록"/>
      <sheetName val="I一般比"/>
      <sheetName val="N賃率-職"/>
      <sheetName val="소상 &quot;1&quot;"/>
      <sheetName val="산출기초"/>
      <sheetName val="일위대가(LCS)"/>
      <sheetName val="산출근거(접지)"/>
      <sheetName val="산출근거 (중기)"/>
      <sheetName val="조도계산서 (도서)"/>
      <sheetName val="20관리비율"/>
      <sheetName val="한강운반비"/>
      <sheetName val="기초대가"/>
      <sheetName val="명세서"/>
      <sheetName val="직노"/>
      <sheetName val="97"/>
      <sheetName val="단가산출"/>
      <sheetName val="Macro1"/>
      <sheetName val="Macro2"/>
      <sheetName val="부하(성남)"/>
      <sheetName val="기본일위"/>
      <sheetName val="차액보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견적"/>
      <sheetName val="집계표"/>
      <sheetName val="유기공정"/>
      <sheetName val="공덕비"/>
      <sheetName val="놋그릇"/>
      <sheetName val="공방"/>
      <sheetName val="황금물결"/>
      <sheetName val="복개전차"/>
      <sheetName val="남사당"/>
      <sheetName val="안성장"/>
      <sheetName val="지질"/>
      <sheetName val="포도"/>
      <sheetName val="과일"/>
      <sheetName val="스템프"/>
      <sheetName val="체험코너"/>
      <sheetName val="듀얼"/>
      <sheetName val="민요"/>
      <sheetName val="장터"/>
      <sheetName val="일위대가"/>
      <sheetName val="재료비"/>
      <sheetName val="과천MA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Ⅱ1-0타"/>
      <sheetName val="97년추정손익계산서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금액내역서"/>
      <sheetName val="정SW(원)"/>
      <sheetName val="발신정보"/>
      <sheetName val="직재"/>
      <sheetName val="#REF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노임단가"/>
      <sheetName val="工간노율"/>
      <sheetName val="경비"/>
      <sheetName val="工경비율"/>
      <sheetName val="工완성공사율"/>
      <sheetName val="工산재율"/>
      <sheetName val="工안전관리율"/>
      <sheetName val="운반"/>
      <sheetName val="수리수선"/>
      <sheetName val="수선비견적"/>
      <sheetName val="工관리비율"/>
      <sheetName val="제총괄"/>
      <sheetName val="제-재료계"/>
      <sheetName val="제직재"/>
      <sheetName val="제일"/>
      <sheetName val="경"/>
      <sheetName val="설직재-1"/>
      <sheetName val="과천MAIN"/>
      <sheetName val="연부97-1"/>
      <sheetName val="일위대가목록"/>
      <sheetName val="교각(P1)수량"/>
      <sheetName val="생산수량"/>
      <sheetName val="model master"/>
      <sheetName val="내역서"/>
      <sheetName val="#REF"/>
      <sheetName val="input"/>
      <sheetName val="유기공정"/>
      <sheetName val="터파기및재료"/>
      <sheetName val="일위(PN)"/>
      <sheetName val="조도계산서 (도서)"/>
      <sheetName val="경산"/>
      <sheetName val="수량산출"/>
      <sheetName val="화재 탐지 설비"/>
      <sheetName val="갑지(추정)"/>
      <sheetName val="2.대외공문"/>
      <sheetName val="기계경비"/>
      <sheetName val="단가"/>
      <sheetName val="일위대가"/>
      <sheetName val="발신정보"/>
      <sheetName val="물량산출근거"/>
      <sheetName val="N賃率-職"/>
      <sheetName val="충주"/>
      <sheetName val="I一般比"/>
      <sheetName val="표지"/>
      <sheetName val="현금,예금명세"/>
      <sheetName val="기본일위"/>
      <sheetName val="물가시세"/>
      <sheetName val="남양시작동자105노65기1.3화1.2"/>
      <sheetName val="설계산출표지"/>
      <sheetName val="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0814_5만이하"/>
      <sheetName val="6-5회($)"/>
      <sheetName val="외화(Y)"/>
      <sheetName val="6-3회($)"/>
      <sheetName val="6-1회($)"/>
      <sheetName val="6-2회($)"/>
      <sheetName val="차수"/>
      <sheetName val="1분기 자료"/>
      <sheetName val="Rates"/>
      <sheetName val="미실현손익명세서"/>
      <sheetName val="SPC(3차)"/>
      <sheetName val="YHCODE"/>
      <sheetName val="LFC"/>
      <sheetName val=" 견적서"/>
      <sheetName val="code"/>
      <sheetName val="INPUT"/>
      <sheetName val="그래프2"/>
      <sheetName val="New Valuation"/>
      <sheetName val="main"/>
      <sheetName val="AA200"/>
      <sheetName val="10월판관"/>
      <sheetName val="Ⅱ1-0타"/>
      <sheetName val="총량"/>
      <sheetName val="COMPS"/>
      <sheetName val="Assumptions"/>
      <sheetName val="Lead"/>
      <sheetName val="부서별"/>
      <sheetName val="XREF"/>
      <sheetName val="Variable"/>
      <sheetName val="부장급 명단"/>
      <sheetName val="NCR_today"/>
      <sheetName val="BS LEAD"/>
      <sheetName val="총수익금액조정명세"/>
      <sheetName val="LS양식"/>
      <sheetName val="Menu_Link"/>
      <sheetName val="Sheet1"/>
      <sheetName val="krsec08"/>
      <sheetName val="forecasted_BS"/>
      <sheetName val="forecasted_IS"/>
      <sheetName val="form_14-3"/>
      <sheetName val="카드채권(대출포함)"/>
      <sheetName val="자료"/>
      <sheetName val="Korea Sign-Intern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유기공정"/>
      <sheetName val="집계표"/>
      <sheetName val="목록"/>
      <sheetName val="단가"/>
      <sheetName val="공사노임"/>
      <sheetName val="설직재-1"/>
      <sheetName val="공량"/>
      <sheetName val="내역"/>
      <sheetName val="#REF"/>
      <sheetName val="기본일위"/>
      <sheetName val="N賃率-職"/>
      <sheetName val="한강운반비"/>
      <sheetName val="하조서"/>
      <sheetName val="약품공급2"/>
      <sheetName val="발신정보"/>
      <sheetName val="공사내역"/>
      <sheetName val="민속촌메뉴"/>
      <sheetName val="내역서"/>
      <sheetName val="일위대가"/>
      <sheetName val="소비자가"/>
      <sheetName val="Sheet2"/>
      <sheetName val="C-노임단가"/>
      <sheetName val="대비"/>
      <sheetName val="직재"/>
      <sheetName val="J直材4"/>
      <sheetName val="원가 (2)"/>
      <sheetName val="20관리비율"/>
      <sheetName val="직노"/>
      <sheetName val="노임"/>
      <sheetName val="Sheet1"/>
      <sheetName val="일위"/>
      <sheetName val="제경집계"/>
      <sheetName val="표지"/>
      <sheetName val="노임단가"/>
      <sheetName val="공정코드"/>
      <sheetName val="토공사"/>
      <sheetName val="손익분석"/>
      <sheetName val="제조 경영"/>
      <sheetName val="관급"/>
      <sheetName val="월별수입"/>
      <sheetName val="제직재"/>
      <sheetName val="일위대가(계측기설치)"/>
      <sheetName val="부하계산서"/>
      <sheetName val="대로근거"/>
      <sheetName val="금액내역서"/>
      <sheetName val="1단계"/>
      <sheetName val="106C0300"/>
      <sheetName val="참조자료"/>
      <sheetName val="집계"/>
      <sheetName val="총괄집계표"/>
      <sheetName val="노무비"/>
      <sheetName val="데이타"/>
      <sheetName val="식재인부"/>
      <sheetName val="Supplement2"/>
      <sheetName val="예정(3)"/>
      <sheetName val="동원(3)"/>
      <sheetName val="K55수출"/>
      <sheetName val="옵션"/>
      <sheetName val=" 견적서"/>
      <sheetName val="견적서"/>
      <sheetName val="공사개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直材4"/>
      <sheetName val="I一般比"/>
      <sheetName val="N賃率-職"/>
      <sheetName val="원가 (2)"/>
      <sheetName val="Price List"/>
      <sheetName val="일위"/>
      <sheetName val="G.R300경비"/>
      <sheetName val="DATA"/>
      <sheetName val="실행철강하도"/>
      <sheetName val="기존단가 (2)"/>
      <sheetName val="단"/>
      <sheetName val="산출내역서집계표"/>
      <sheetName val="Total"/>
      <sheetName val="개산공사비"/>
      <sheetName val="#REF"/>
      <sheetName val="집수정(600-700)"/>
      <sheetName val="물집"/>
      <sheetName val="입력"/>
      <sheetName val="간접"/>
      <sheetName val="SG"/>
      <sheetName val="C-노임단가"/>
      <sheetName val="일위대가"/>
      <sheetName val="예정(3)"/>
      <sheetName val="ABUT수량-A1"/>
      <sheetName val="계정"/>
      <sheetName val="설계명세서"/>
      <sheetName val="예산명세서"/>
      <sheetName val="자료입력"/>
      <sheetName val="총괄집계표"/>
      <sheetName val="직재"/>
      <sheetName val="제직재"/>
      <sheetName val="우수공"/>
      <sheetName val="수량산출서"/>
      <sheetName val="견적서"/>
      <sheetName val="전기"/>
      <sheetName val="대창(장성)"/>
      <sheetName val="계수시트"/>
      <sheetName val="원가계산서"/>
      <sheetName val="20관리비율"/>
      <sheetName val="지구단위계획"/>
      <sheetName val="구의33고"/>
      <sheetName val="설직재-1"/>
      <sheetName val="C3"/>
      <sheetName val="토적표"/>
      <sheetName val="실행내역"/>
      <sheetName val="직노"/>
      <sheetName val="제-노임"/>
      <sheetName val="수량산출"/>
      <sheetName val="data(완전)"/>
      <sheetName val="시화점실행"/>
      <sheetName val="건축내역"/>
      <sheetName val="MOTOR"/>
      <sheetName val="유기공정"/>
      <sheetName val="대치판정"/>
      <sheetName val="bm(CIcable)"/>
      <sheetName val="갑지1"/>
      <sheetName val="개요"/>
      <sheetName val="데이타"/>
      <sheetName val="전체"/>
      <sheetName val="Factor"/>
      <sheetName val="DATA-UPS"/>
      <sheetName val="동해title"/>
      <sheetName val="갑지"/>
      <sheetName val="신우"/>
      <sheetName val="일위대가(가설)"/>
      <sheetName val="DATE"/>
      <sheetName val="내역서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A製總"/>
      <sheetName val="I一般比"/>
      <sheetName val="IS"/>
      <sheetName val="J間材"/>
      <sheetName val="J輸入計"/>
      <sheetName val="J輸入率1"/>
      <sheetName val="노임단가"/>
      <sheetName val="수량산출"/>
      <sheetName val="N賃率_職"/>
      <sheetName val="매립"/>
      <sheetName val="일위"/>
      <sheetName val="토적계산"/>
      <sheetName val="sh1"/>
      <sheetName val="총괄"/>
      <sheetName val="직노"/>
      <sheetName val="work-form"/>
      <sheetName val="01"/>
      <sheetName val="집계표"/>
      <sheetName val="제출내역 (2)"/>
      <sheetName val="과천MAIN"/>
      <sheetName val="신우"/>
      <sheetName val="INPUT"/>
      <sheetName val="#REF"/>
      <sheetName val="샘플표지"/>
      <sheetName val="총괄집계표"/>
      <sheetName val="임율"/>
      <sheetName val="부하(성남)"/>
      <sheetName val="C3"/>
      <sheetName val="토공총괄표"/>
      <sheetName val="목록"/>
      <sheetName val="실행내역"/>
      <sheetName val="노임"/>
      <sheetName val="감가상각"/>
      <sheetName val="CT "/>
      <sheetName val="HD01"/>
      <sheetName val="실행철강하도"/>
      <sheetName val="COVER"/>
      <sheetName val="약품공급2"/>
      <sheetName val="내역서"/>
      <sheetName val="Curves"/>
      <sheetName val="Tables"/>
      <sheetName val="DATA"/>
      <sheetName val="데이타"/>
      <sheetName val="98연계표"/>
      <sheetName val="CODE"/>
      <sheetName val="cal"/>
      <sheetName val="성곽내역서"/>
      <sheetName val="Sheet17"/>
      <sheetName val="DATE"/>
      <sheetName val="20관리비율"/>
      <sheetName val="2F 회의실견적(5_14 일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J直材4"/>
      <sheetName val="N賃率-職"/>
      <sheetName val="N賃率_職"/>
      <sheetName val="수량산출"/>
      <sheetName val="약품공급2"/>
      <sheetName val="직노"/>
      <sheetName val="총괄집계표"/>
      <sheetName val="내역서1"/>
      <sheetName val="금액내역서"/>
      <sheetName val="과천MAIN"/>
      <sheetName val="기계설비"/>
      <sheetName val="건축공사실행"/>
      <sheetName val="내역"/>
      <sheetName val="공조기(삭제)"/>
      <sheetName val="Tota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Total"/>
      <sheetName val="데이타"/>
      <sheetName val="식재인부"/>
      <sheetName val="신우"/>
      <sheetName val="AS포장복구 "/>
      <sheetName val="1안"/>
      <sheetName val="I一般比"/>
      <sheetName val="5.모델링"/>
      <sheetName val="1.설계조건"/>
      <sheetName val="2.단면가정"/>
      <sheetName val="직재"/>
      <sheetName val="재집"/>
      <sheetName val="문학간접"/>
      <sheetName val="집계표"/>
      <sheetName val="금액내역서"/>
      <sheetName val="가로등"/>
      <sheetName val="카렌스센터계량기설치공사"/>
      <sheetName val="N賃率-職"/>
      <sheetName val="총괄내역서"/>
      <sheetName val="DATE"/>
      <sheetName val="내역서(토목) "/>
      <sheetName val="Sheet1"/>
      <sheetName val="Sheet2"/>
      <sheetName val="Sheet3"/>
      <sheetName val="Y-WORK"/>
      <sheetName val="예정공정"/>
      <sheetName val="원가계산"/>
      <sheetName val="토목 집계"/>
      <sheetName val="토목"/>
      <sheetName val="파일"/>
      <sheetName val="골조집계"/>
      <sheetName val="골조"/>
      <sheetName val="철골"/>
      <sheetName val="총괄내역"/>
      <sheetName val="세부내역"/>
      <sheetName val="일위집계"/>
      <sheetName val="일위대가"/>
      <sheetName val="단가산출"/>
      <sheetName val="노임단가"/>
      <sheetName val="집계표(밀)"/>
      <sheetName val="세부산출(밀)"/>
      <sheetName val=""/>
      <sheetName val="산#3-2"/>
      <sheetName val="산#3-1"/>
      <sheetName val="#REF"/>
      <sheetName val="산#3-2-2"/>
      <sheetName val="실행예산서"/>
      <sheetName val="1.3 현장계측설비"/>
      <sheetName val="한강운반비"/>
      <sheetName val="PIPING"/>
      <sheetName val="약품공급2"/>
      <sheetName val="단면가정"/>
      <sheetName val="공사원가계산서"/>
      <sheetName val="총괄표"/>
      <sheetName val="노임"/>
      <sheetName val="인공산출서"/>
      <sheetName val="산출집계"/>
      <sheetName val="산출서"/>
      <sheetName val="단가비교"/>
      <sheetName val="정부노임단가"/>
      <sheetName val="일위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AHU집계"/>
      <sheetName val="공조기휀"/>
      <sheetName val="공조기"/>
      <sheetName val="단가"/>
      <sheetName val="시설물일위"/>
      <sheetName val="수목데이타"/>
      <sheetName val="공문"/>
      <sheetName val="2호맨홀공제수량"/>
      <sheetName val="참조"/>
      <sheetName val="케이블류 OLD"/>
      <sheetName val="가설공사"/>
      <sheetName val="단가결정"/>
      <sheetName val="내역아"/>
      <sheetName val="울타리"/>
      <sheetName val="노무비"/>
      <sheetName val="1,2공구원가계산서"/>
      <sheetName val="2공구산출내역"/>
      <sheetName val="1공구산출내역서"/>
      <sheetName val="선급금신청서"/>
      <sheetName val="갑지"/>
      <sheetName val="입찰안"/>
      <sheetName val="내역"/>
      <sheetName val="연습"/>
      <sheetName val="실행철강하도"/>
      <sheetName val="시행후면적"/>
      <sheetName val="수지예산"/>
      <sheetName val="공사개요"/>
      <sheetName val="노임이"/>
      <sheetName val="건축-물가변동"/>
      <sheetName val="설직재-1"/>
      <sheetName val="01"/>
      <sheetName val="담장산출"/>
      <sheetName val="코드"/>
      <sheetName val="표지 (2)"/>
      <sheetName val="copy"/>
      <sheetName val="서식"/>
      <sheetName val="수량계산서 집계표(가설 신설 및 철거-을지로3가 2호선)"/>
      <sheetName val="공종"/>
      <sheetName val="수량계산서 집계표(신설-을지로3가 2호선)"/>
      <sheetName val="수량계산서 집계표(철거-을지로3가 2호선)"/>
      <sheetName val="H-PILE수량집계"/>
      <sheetName val="6호기"/>
      <sheetName val="가설개략"/>
      <sheetName val="반별DATA"/>
      <sheetName val="재료"/>
      <sheetName val="설치자재"/>
      <sheetName val="기초목록"/>
      <sheetName val="단가(자재)"/>
      <sheetName val="을지"/>
      <sheetName val="목차"/>
      <sheetName val="직노"/>
      <sheetName val="00천안(건.구.차)"/>
      <sheetName val="실행내역"/>
      <sheetName val="9GNG운반"/>
      <sheetName val="6. 직접경비"/>
      <sheetName val="자단"/>
      <sheetName val="날개벽"/>
      <sheetName val="암거단위"/>
      <sheetName val="횡 연장"/>
      <sheetName val="소요자재"/>
      <sheetName val="정산내역서"/>
      <sheetName val="setup"/>
      <sheetName val="공정집계_국별"/>
      <sheetName val="bm(CIcable)"/>
      <sheetName val="9.설치품셈"/>
      <sheetName val="품셈총괄"/>
      <sheetName val="기본DATA Sheet"/>
      <sheetName val="수량총괄"/>
      <sheetName val="터파기및재료"/>
      <sheetName val="model master"/>
      <sheetName val="공사명"/>
      <sheetName val="실행(표지,갑,을)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"/>
      <sheetName val="INPUTBOX"/>
      <sheetName val="요율금액"/>
      <sheetName val="갑지"/>
      <sheetName val="집계표"/>
      <sheetName val="전자정보관"/>
      <sheetName val="일반행정업무 서비스"/>
      <sheetName val="대민업무 서비스"/>
      <sheetName val="멀티미디어 서비스"/>
      <sheetName val="검색서비스"/>
      <sheetName val="전화교환서비스"/>
      <sheetName val="LAN"/>
      <sheetName val="AV서비스"/>
      <sheetName val="통합배선"/>
      <sheetName val="CATV"/>
      <sheetName val="Security"/>
      <sheetName val="CCTV서비스"/>
      <sheetName val="change"/>
      <sheetName val="신우"/>
      <sheetName val="수량산출"/>
      <sheetName val="데이타"/>
      <sheetName val="식재인부"/>
      <sheetName val="설계예시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#REF"/>
      <sheetName val="내역서1-2"/>
      <sheetName val="단가 및 재료비"/>
      <sheetName val="중기사용료산출근거"/>
      <sheetName val="직재"/>
      <sheetName val="재집"/>
      <sheetName val="북제주원가"/>
      <sheetName val="재료비"/>
      <sheetName val="I一般比"/>
      <sheetName val="일위"/>
      <sheetName val="단가"/>
      <sheetName val="시설물일위"/>
      <sheetName val="토공집계표"/>
      <sheetName val="단가 (2)"/>
      <sheetName val="견적율"/>
      <sheetName val="9GNG운반"/>
      <sheetName val="D"/>
      <sheetName val="중기일위대가"/>
      <sheetName val="S0"/>
      <sheetName val="copy"/>
      <sheetName val="서식"/>
      <sheetName val="내역서"/>
      <sheetName val="설계명세서"/>
      <sheetName val="기초자료입력"/>
      <sheetName val="2.대외공문"/>
      <sheetName val="Sheet1"/>
      <sheetName val="N賃率-職"/>
      <sheetName val="건축내역"/>
      <sheetName val="요율"/>
      <sheetName val="공량산출서"/>
      <sheetName val="노무비"/>
      <sheetName val="내역서1"/>
      <sheetName val="다시예산내역서(양식)"/>
      <sheetName val="부안일위"/>
      <sheetName val="일반행정업무_서비스"/>
      <sheetName val="대민업무_서비스"/>
      <sheetName val="멀티미디어_서비스"/>
      <sheetName val="간선계산"/>
      <sheetName val="유기공정"/>
      <sheetName val="제직재"/>
      <sheetName val="설직재-1"/>
      <sheetName val="제-노임"/>
      <sheetName val="수량계산서 집계표(가설 신설 및 철거-을지로3가 2호선)"/>
      <sheetName val="공종"/>
      <sheetName val="수량계산서 집계표(신설-을지로3가 2호선)"/>
      <sheetName val="수량계산서 집계표(철거-을지로3가 2호선)"/>
      <sheetName val="Total"/>
      <sheetName val="인부신상자료"/>
      <sheetName val="구조물공"/>
      <sheetName val="부대공"/>
      <sheetName val="배수공"/>
      <sheetName val="토공"/>
      <sheetName val="포장공"/>
      <sheetName val="단가(LP)"/>
      <sheetName val="장비종합부표"/>
      <sheetName val="집계표_식재"/>
      <sheetName val="부표"/>
      <sheetName val="건축"/>
      <sheetName val="자재단가조사표-수목"/>
      <sheetName val="실행(표지,갑,을)"/>
      <sheetName val="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관리자"/>
      <sheetName val="N賃率-職"/>
      <sheetName val="갑지"/>
      <sheetName val="N賃率_職"/>
      <sheetName val="일_4_"/>
      <sheetName val="집계표"/>
      <sheetName val="내역서1-2"/>
      <sheetName val="#REF"/>
      <sheetName val="내역서2안"/>
      <sheetName val="총_구조물공"/>
      <sheetName val="2.대외공문"/>
      <sheetName val="설계명세서"/>
      <sheetName val="일(4)"/>
      <sheetName val="H-PILE수량집계"/>
      <sheetName val="Total"/>
      <sheetName val="수량산출(음암)"/>
      <sheetName val="직노"/>
      <sheetName val="00노임기준"/>
      <sheetName val="일위대가"/>
      <sheetName val="내역서1999.8최종"/>
      <sheetName val="재료비"/>
      <sheetName val="데이타"/>
      <sheetName val="식재인부"/>
      <sheetName val="금액내역서"/>
      <sheetName val="I一般比"/>
      <sheetName val="설직재-1"/>
      <sheetName val="1.토공집계표"/>
      <sheetName val="참조"/>
      <sheetName val="기본일위"/>
      <sheetName val="실행내역"/>
      <sheetName val="토목공사일반"/>
      <sheetName val="집계"/>
      <sheetName val="패널"/>
      <sheetName val="일위"/>
      <sheetName val="sw1"/>
      <sheetName val="99노임기준"/>
      <sheetName val="구체"/>
      <sheetName val="좌측날개벽"/>
      <sheetName val="우측날개벽"/>
      <sheetName val="실측자료"/>
      <sheetName val="setup"/>
      <sheetName val="PANEL_중량산출"/>
      <sheetName val="인제내역"/>
      <sheetName val="산출내역서집계표"/>
      <sheetName val="교통대책내역"/>
      <sheetName val="건축-물가변동"/>
      <sheetName val="건축일위"/>
      <sheetName val="그라우팅일위"/>
      <sheetName val="1안"/>
      <sheetName val="연습"/>
      <sheetName val="이월가격"/>
      <sheetName val="내역을"/>
      <sheetName val="식재수량표"/>
      <sheetName val="노임단가"/>
      <sheetName val="샘플표지"/>
      <sheetName val="매립"/>
      <sheetName val="단가비교표"/>
      <sheetName val="과천MAIN"/>
      <sheetName val="원가 (2)"/>
      <sheetName val="노임"/>
      <sheetName val="ABUT수량-A1"/>
      <sheetName val="J直材4"/>
      <sheetName val="2F 회의실견적(5_14 일대)"/>
      <sheetName val="예가표"/>
      <sheetName val="일위대가목차"/>
      <sheetName val="품목납기"/>
      <sheetName val="Sheet2"/>
      <sheetName val="신우"/>
      <sheetName val="송라초중학교(final)"/>
      <sheetName val="제-노임"/>
      <sheetName val="제직재"/>
      <sheetName val="전차선로 물량표"/>
      <sheetName val="감가상각"/>
      <sheetName val="96갑지"/>
      <sheetName val="여과지동"/>
      <sheetName val="기초자료"/>
      <sheetName val="인건-측정"/>
      <sheetName val="Macro1"/>
      <sheetName val="S0"/>
      <sheetName val="Sheet1"/>
      <sheetName val="노무비"/>
      <sheetName val="정부노임단가"/>
      <sheetName val="원가_(2)"/>
      <sheetName val="NOMUBI"/>
      <sheetName val="자재단가"/>
      <sheetName val="동원(3)"/>
      <sheetName val="예정(3)"/>
      <sheetName val="터널조도"/>
      <sheetName val="6PILE  (돌출)"/>
      <sheetName val="조도계산서 (도서)"/>
      <sheetName val="대치판정"/>
      <sheetName val="CT "/>
      <sheetName val="copy"/>
      <sheetName val="실행내역서 "/>
      <sheetName val="내역"/>
      <sheetName val="9GNG운반"/>
      <sheetName val="합천내역"/>
      <sheetName val="제출내역 (2)"/>
      <sheetName val="工완성공사율"/>
      <sheetName val="단가 (2)"/>
      <sheetName val="토적표"/>
      <sheetName val="안전장치"/>
      <sheetName val="임시정보시트"/>
      <sheetName val="임율"/>
      <sheetName val="전시사인집계"/>
      <sheetName val="수량"/>
      <sheetName val="목록"/>
      <sheetName val="단가"/>
      <sheetName val="시행후면적"/>
      <sheetName val="수지예산"/>
      <sheetName val="전신환매도율"/>
      <sheetName val="원본(갑지)"/>
      <sheetName val="중기사용료"/>
      <sheetName val="하조서"/>
      <sheetName val="단가 및 재료비"/>
      <sheetName val="중기사용료산출근거"/>
      <sheetName val="호남2"/>
      <sheetName val="소요자재"/>
      <sheetName val=" 총괄표"/>
      <sheetName val="실정공사비단가표"/>
      <sheetName val="단가표"/>
      <sheetName val="설계명세서(선로)"/>
      <sheetName val="설비"/>
      <sheetName val="부산4"/>
      <sheetName val="약품설비"/>
      <sheetName val="부대공Ⅱ"/>
      <sheetName val="부하LOAD"/>
      <sheetName val="ITEM"/>
      <sheetName val="설계기준"/>
      <sheetName val="내역1"/>
      <sheetName val="역T형교대(말뚝기초)"/>
      <sheetName val="1.일위대가"/>
      <sheetName val="내역(영일)"/>
      <sheetName val="G.R300경비"/>
      <sheetName val="관급_File"/>
      <sheetName val="인건비"/>
      <sheetName val="부하(성남)"/>
      <sheetName val="부대내역"/>
      <sheetName val="OPT7"/>
      <sheetName val="외천교"/>
      <sheetName val="종배수관"/>
      <sheetName val="날개벽"/>
      <sheetName val="정공공사"/>
      <sheetName val="암센터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유"/>
      <sheetName val="#REF"/>
      <sheetName val="실행내역"/>
      <sheetName val="경산"/>
      <sheetName val="직노"/>
      <sheetName val="내역서2안"/>
      <sheetName val="목록"/>
      <sheetName val="총괄"/>
      <sheetName val="기본일위"/>
      <sheetName val="공통(20-91)"/>
      <sheetName val="표지"/>
      <sheetName val="샘플표지"/>
      <sheetName val="_REF"/>
      <sheetName val="총괄내역서"/>
      <sheetName val="원가계산"/>
      <sheetName val="내역서1999.8최종"/>
      <sheetName val="일위대가표"/>
      <sheetName val="내역"/>
      <sheetName val="경율산정"/>
      <sheetName val="전기"/>
      <sheetName val="내역서"/>
      <sheetName val="노임단가"/>
      <sheetName val="I一般比"/>
      <sheetName val="역공종"/>
      <sheetName val="Total"/>
      <sheetName val="대비2"/>
      <sheetName val="집계"/>
      <sheetName val="Sheet1"/>
      <sheetName val="인사자료총집계"/>
      <sheetName val="단위단가"/>
      <sheetName val="N賃率-職"/>
      <sheetName val="일위대가"/>
      <sheetName val="설계산출기초"/>
      <sheetName val="도급예산내역서봉투"/>
      <sheetName val="공사원가계산서"/>
      <sheetName val="기계경비(시간당)"/>
      <sheetName val="효성CB 1P기초"/>
      <sheetName val="설계산출표지"/>
      <sheetName val="DATA"/>
      <sheetName val="도급예산내역서총괄표"/>
      <sheetName val="램머"/>
      <sheetName val="단가조사"/>
      <sheetName val="Baby일위대가"/>
      <sheetName val="노임"/>
      <sheetName val="분전함신설"/>
      <sheetName val="단가산출"/>
      <sheetName val="자재단가"/>
      <sheetName val="을부담운반비"/>
      <sheetName val="운반비산출"/>
      <sheetName val="접지1종"/>
      <sheetName val="조명율표"/>
      <sheetName val="단가"/>
      <sheetName val="간선계산"/>
      <sheetName val="전기일위대가"/>
      <sheetName val="데이타"/>
      <sheetName val="ITEM"/>
      <sheetName val="조도계산서 (도서)"/>
      <sheetName val="부하(성남)"/>
      <sheetName val="부하계산서"/>
      <sheetName val="동력부하(도산)"/>
      <sheetName val="Macro(차단기)"/>
      <sheetName val="터널조도"/>
      <sheetName val="홍보비디오"/>
      <sheetName val="J直材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#REF"/>
      <sheetName val="실행내역"/>
      <sheetName val="직노"/>
      <sheetName val="J直材4"/>
      <sheetName val="I一般比"/>
      <sheetName val="N賃率-職"/>
      <sheetName val="내역서2안"/>
      <sheetName val="설직재-1"/>
      <sheetName val="제직재"/>
      <sheetName val="패널"/>
      <sheetName val="목록"/>
      <sheetName val="기본일위"/>
      <sheetName val="집계"/>
      <sheetName val="경산"/>
      <sheetName val="일위"/>
      <sheetName val="공사노임"/>
      <sheetName val="Book4"/>
      <sheetName val="홍보비디오"/>
      <sheetName val="단가"/>
      <sheetName val="원가"/>
      <sheetName val="工완성공사율"/>
      <sheetName val="工관리비율"/>
      <sheetName val="직재"/>
      <sheetName val="2F 회의실견적(5_14 일대)"/>
      <sheetName val="일위대가목록"/>
      <sheetName val=" HIT-&gt;HMC 견적(3900)"/>
      <sheetName val="일위대가"/>
      <sheetName val="일위대가(4층원격)"/>
      <sheetName val="노임"/>
      <sheetName val="내역서"/>
      <sheetName val="지형제작"/>
      <sheetName val="단가 (2)"/>
      <sheetName val="6호기"/>
      <sheetName val="갑지"/>
      <sheetName val="집계표"/>
      <sheetName val="2공구산출내역"/>
      <sheetName val="수량산출"/>
      <sheetName val="인제내역"/>
      <sheetName val="1안"/>
      <sheetName val="조명시설"/>
      <sheetName val="내역"/>
      <sheetName val="견적을지"/>
      <sheetName val="조직"/>
      <sheetName val="데이타"/>
      <sheetName val="식재인부"/>
      <sheetName val="금액내역서"/>
      <sheetName val="경율산정.XLS"/>
      <sheetName val="교통대책내역"/>
      <sheetName val="부하계산서"/>
      <sheetName val="부하(성남)"/>
      <sheetName val="재집"/>
      <sheetName val="품"/>
      <sheetName val="재정비직인"/>
      <sheetName val="재정비내역"/>
      <sheetName val="지적고시내역"/>
      <sheetName val="을"/>
      <sheetName val="총괄내역서"/>
      <sheetName val="수량산출(모형)"/>
      <sheetName val="수량산출(공수)"/>
      <sheetName val="모형단가"/>
      <sheetName val="공정집계_국별"/>
      <sheetName val="내역을"/>
      <sheetName val="명세서"/>
      <sheetName val="table"/>
      <sheetName val="교수설계"/>
      <sheetName val="Sheet6"/>
      <sheetName val="Option"/>
      <sheetName val="Sheet1 (2)"/>
      <sheetName val="LEGEND"/>
      <sheetName val="개산공사비"/>
      <sheetName val="내역서1-2"/>
      <sheetName val="252K444"/>
      <sheetName val="표지 (2)"/>
      <sheetName val="최종총괄"/>
      <sheetName val="세부산출내역서"/>
      <sheetName val="공사원가계산서"/>
      <sheetName val="원본(갑지)"/>
      <sheetName val="자재조사표"/>
      <sheetName val="별표"/>
      <sheetName val="금액집계"/>
      <sheetName val="전기일위대가"/>
      <sheetName val="제-노임"/>
      <sheetName val="입찰안"/>
      <sheetName val="IMPEADENCE MAP 취수장"/>
      <sheetName val="APT"/>
      <sheetName val="산정표"/>
      <sheetName val="카니발(자105노60)"/>
      <sheetName val="DATE"/>
      <sheetName val="수로교총재료집계"/>
      <sheetName val="요율"/>
      <sheetName val="안정검토"/>
      <sheetName val="일위대가표지"/>
      <sheetName val="제수"/>
      <sheetName val="공기"/>
      <sheetName val="Customer Databas"/>
      <sheetName val="공조기휀"/>
      <sheetName val="GAS"/>
      <sheetName val="적용환율"/>
      <sheetName val="설계서"/>
      <sheetName val="Transaction"/>
      <sheetName val="표지"/>
      <sheetName val="진주방향"/>
      <sheetName val="마산방향"/>
      <sheetName val="전차선로 물량표"/>
      <sheetName val="예산내역서(총괄)"/>
      <sheetName val="예산내역서"/>
      <sheetName val="공제대산출"/>
      <sheetName val="운반공사,공구손료"/>
      <sheetName val="적용단가"/>
      <sheetName val="건축"/>
      <sheetName val="배수관공"/>
      <sheetName val="날개수량1.5"/>
      <sheetName val="세부내역"/>
      <sheetName val="인사자료총집계"/>
      <sheetName val="차액보증"/>
      <sheetName val="갑지(추정)"/>
      <sheetName val="개요"/>
      <sheetName val="공사비예산서(토목분)"/>
      <sheetName val="일위대가표"/>
      <sheetName val="2F_회의실견적(5_14_일대)"/>
      <sheetName val="_HIT-&gt;HMC_견적(3900)"/>
      <sheetName val="단가_(2)"/>
      <sheetName val="경율산정_XLS"/>
      <sheetName val="토사(PE)"/>
      <sheetName val="북제주원가"/>
      <sheetName val="양천현"/>
      <sheetName val="공사내역"/>
      <sheetName val="코드"/>
      <sheetName val="20관리비율"/>
      <sheetName val="제경비율"/>
      <sheetName val="단가조사"/>
      <sheetName val="GAEYO"/>
      <sheetName val="재공품기초자료"/>
      <sheetName val="bCord공정"/>
      <sheetName val="e대가"/>
      <sheetName val="g단가"/>
      <sheetName val="h집계"/>
      <sheetName val="약품공급2"/>
      <sheetName val="건축내역"/>
      <sheetName val="설비단가표"/>
      <sheetName val="토적계산"/>
      <sheetName val="sh1"/>
      <sheetName val="본공사"/>
      <sheetName val="PROJECT BRIEF(EX.NEW)"/>
      <sheetName val="FitOutConfCentre"/>
      <sheetName val="FAB별"/>
      <sheetName val="Macro(ST)"/>
      <sheetName val="금융비용"/>
      <sheetName val="설계내역서"/>
      <sheetName val="공통가설(기준안)"/>
      <sheetName val="부속동"/>
      <sheetName val="미드수량"/>
      <sheetName val="정보"/>
      <sheetName val="간선계산"/>
      <sheetName val="DATA"/>
      <sheetName val="ITEM"/>
      <sheetName val="동력부하(도산)"/>
      <sheetName val="Macro(차단기)"/>
      <sheetName val="터널조도"/>
      <sheetName val="설계산출기초"/>
      <sheetName val="도급예산내역서봉투"/>
      <sheetName val="기계경비(시간당)"/>
      <sheetName val="설계산출표지"/>
      <sheetName val="도급예산내역서총괄표"/>
      <sheetName val="램머"/>
      <sheetName val="Baby일위대가"/>
      <sheetName val="분전함신설"/>
      <sheetName val="단가산출"/>
      <sheetName val="자재단가"/>
      <sheetName val="을부담운반비"/>
      <sheetName val="운반비산출"/>
      <sheetName val="접지1종"/>
      <sheetName val="조명율표"/>
      <sheetName val="소비자가"/>
      <sheetName val="TOT"/>
      <sheetName val="갑지1"/>
      <sheetName val="주요공정"/>
      <sheetName val="입력변수"/>
      <sheetName val="간접"/>
      <sheetName val="하중계산"/>
      <sheetName val="에어샵공사"/>
      <sheetName val="건축일위"/>
      <sheetName val="그라우팅일위"/>
      <sheetName val="내역서-CCTV"/>
      <sheetName val="조건입력"/>
      <sheetName val="조건입력(2)"/>
      <sheetName val="장비선정"/>
      <sheetName val="copy"/>
      <sheetName val="서식"/>
      <sheetName val="입찰"/>
      <sheetName val="현경"/>
      <sheetName val="토목주소"/>
      <sheetName val="프랜트면허"/>
      <sheetName val="정부노임단가"/>
      <sheetName val="도급양식"/>
      <sheetName val="토공(우물통,기타) "/>
      <sheetName val="ABUT수량-A1"/>
      <sheetName val="노임이"/>
      <sheetName val="토목공사"/>
      <sheetName val="마산월령동골조물량변경"/>
      <sheetName val="신우"/>
      <sheetName val="소방"/>
      <sheetName val="Sheet5"/>
      <sheetName val="원가 (2)"/>
      <sheetName val="1층"/>
      <sheetName val="유기공정"/>
      <sheetName val="중기손료"/>
      <sheetName val="Sheet4"/>
      <sheetName val="이천향토(모형제작)"/>
      <sheetName val="총괄"/>
      <sheetName val="총괄집계표"/>
      <sheetName val="발신정보"/>
      <sheetName val="순공사비"/>
      <sheetName val="적현로"/>
      <sheetName val="CT "/>
      <sheetName val="노무비"/>
      <sheetName val="을지"/>
      <sheetName val="3BL공동구 수량"/>
      <sheetName val="납부서"/>
      <sheetName val="단위단가"/>
      <sheetName val="연부97-1"/>
      <sheetName val="일위목차"/>
      <sheetName val="내역1"/>
      <sheetName val="판매시설"/>
      <sheetName val="재료"/>
      <sheetName val="설치자재"/>
      <sheetName val="공조기(삭제)"/>
      <sheetName val="노임단가"/>
      <sheetName val="단"/>
      <sheetName val="경비"/>
      <sheetName val="부하LOAD"/>
      <sheetName val="국내조달(통합-1)"/>
      <sheetName val="조도계산서 (도서)"/>
      <sheetName val="8.PILE  (돌출)"/>
      <sheetName val="BID"/>
      <sheetName val="부대tu"/>
      <sheetName val="물량"/>
      <sheetName val="단위수량"/>
      <sheetName val="일반부표"/>
      <sheetName val="설계명세"/>
      <sheetName val="일위목록"/>
      <sheetName val="관급_File"/>
      <sheetName val="인건비"/>
      <sheetName val=" 냉각수펌프"/>
      <sheetName val="대비"/>
      <sheetName val="조명율"/>
      <sheetName val="입력"/>
      <sheetName val="구의33고"/>
      <sheetName val="품셈TABLE"/>
      <sheetName val="청천내"/>
      <sheetName val="공구"/>
      <sheetName val="매립"/>
      <sheetName val="직접경비"/>
      <sheetName val="직접인건비"/>
      <sheetName val="청산공사"/>
      <sheetName val="샘플표지"/>
      <sheetName val="한강운반비"/>
      <sheetName val="경영"/>
      <sheetName val="98년"/>
      <sheetName val="실적"/>
      <sheetName val="정SW(원)"/>
      <sheetName val="내역서1999.8최종"/>
      <sheetName val="1차설계변경내역"/>
      <sheetName val="원가계산서"/>
      <sheetName val="전선 및 전선관"/>
      <sheetName val="구역화물"/>
      <sheetName val="단위목록"/>
      <sheetName val="시험비"/>
      <sheetName val="기계경비목록"/>
      <sheetName val="#3_일위대가목록"/>
      <sheetName val="설계명세서"/>
      <sheetName val="연결임시"/>
      <sheetName val="가로등내역서"/>
      <sheetName val="22전선(P)"/>
      <sheetName val="22전선(L)"/>
      <sheetName val="22전선(R)"/>
      <sheetName val="감가상각"/>
      <sheetName val="C-직노1"/>
      <sheetName val="단위중량"/>
      <sheetName val="내역서(교량)전체"/>
      <sheetName val="000000"/>
      <sheetName val="토공사(흙막이)"/>
      <sheetName val="BOQ건축"/>
      <sheetName val="기둥(원형)"/>
      <sheetName val="교각1"/>
      <sheetName val="단면 (2)"/>
      <sheetName val="CO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외주발주분"/>
      <sheetName val="#REF"/>
      <sheetName val="전기"/>
      <sheetName val="경영"/>
      <sheetName val="98년"/>
      <sheetName val="실적"/>
      <sheetName val="일위대가"/>
      <sheetName val="기계경비산출기준"/>
      <sheetName val="Sheet1"/>
      <sheetName val="회선별대책안(한전)"/>
      <sheetName val="백암비스타내역"/>
      <sheetName val="광혁기성"/>
      <sheetName val="데이타"/>
      <sheetName val="내역서1999.8최종"/>
      <sheetName val="기계경비(시간당)"/>
      <sheetName val="램머"/>
      <sheetName val="자판실행"/>
      <sheetName val="97년 추정"/>
      <sheetName val="DATE"/>
      <sheetName val="N賃率-職"/>
      <sheetName val="직접경비"/>
      <sheetName val="직접인건비"/>
      <sheetName val="공통가설"/>
      <sheetName val="일위대가표"/>
      <sheetName val="갑지"/>
      <sheetName val="집계표"/>
      <sheetName val="A 견적"/>
      <sheetName val="노임단가"/>
      <sheetName val="경율산정"/>
      <sheetName val="한강운반비"/>
      <sheetName val="기본일위"/>
      <sheetName val="경산"/>
      <sheetName val="중기조종사 단위단가"/>
      <sheetName val="수량산출"/>
      <sheetName val="일(4)"/>
      <sheetName val="Total"/>
      <sheetName val="프랜트면허"/>
      <sheetName val="원가data"/>
      <sheetName val="직노"/>
      <sheetName val="내역서"/>
      <sheetName val="효성CB 1P기초"/>
      <sheetName val="B.O.M"/>
      <sheetName val="평가데이터"/>
      <sheetName val="원가"/>
      <sheetName val="단가"/>
      <sheetName val="공사비_NDE"/>
      <sheetName val="Factor"/>
      <sheetName val="각형맨홀"/>
      <sheetName val="실행예산"/>
      <sheetName val="총내역서"/>
      <sheetName val="중기사용료산출근거"/>
      <sheetName val="단가 및 재료비"/>
      <sheetName val="단가산출2"/>
      <sheetName val="WC96709"/>
      <sheetName val="할증 "/>
      <sheetName val="지수"/>
      <sheetName val="정보"/>
      <sheetName val="1-최종안"/>
      <sheetName val="사업분석-분양가결정"/>
      <sheetName val="견적조건"/>
      <sheetName val="DATA"/>
      <sheetName val="판매시설"/>
      <sheetName val="건축도급단가"/>
      <sheetName val="기초일위"/>
      <sheetName val="시설일위"/>
      <sheetName val="조명일위"/>
      <sheetName val="예정(3)"/>
      <sheetName val="투찰"/>
      <sheetName val="값"/>
      <sheetName val="설계서(본관)"/>
      <sheetName val="초기화면"/>
      <sheetName val="관급자재"/>
      <sheetName val="감가상각"/>
      <sheetName val="단위수량"/>
      <sheetName val="공사현황"/>
      <sheetName val="제직재"/>
      <sheetName val="code"/>
      <sheetName val="I一般比"/>
      <sheetName val="총괄표"/>
      <sheetName val="파일의이용"/>
      <sheetName val="ITEM"/>
      <sheetName val="EJ"/>
      <sheetName val="빙장비사양"/>
      <sheetName val="장비사양"/>
      <sheetName val="내역서을지"/>
      <sheetName val="CON'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비교표"/>
      <sheetName val="총괄내역"/>
      <sheetName val="공종내역"/>
      <sheetName val="부표"/>
      <sheetName val="토적집계"/>
      <sheetName val="토적표"/>
      <sheetName val="맨홀"/>
      <sheetName val="트렌치"/>
      <sheetName val="연결관"/>
      <sheetName val="기계일위"/>
      <sheetName val="일위대가"/>
      <sheetName val="포장일위"/>
      <sheetName val="기본일위"/>
      <sheetName val="기계경비"/>
      <sheetName val="기타경비"/>
      <sheetName val="간지"/>
      <sheetName val="표지"/>
      <sheetName val="전시원"/>
      <sheetName val="전시내"/>
      <sheetName val="Sheet1"/>
      <sheetName val="Sheet2"/>
      <sheetName val="Sheet3"/>
      <sheetName val="토사(PE)"/>
      <sheetName val="2000년1차"/>
      <sheetName val="2000전체분"/>
      <sheetName val="내역서(교량)전체"/>
      <sheetName val="직노"/>
      <sheetName val="#REF"/>
      <sheetName val="직재"/>
      <sheetName val="내역서"/>
      <sheetName val="구역화물"/>
      <sheetName val="단위목록"/>
      <sheetName val="시험비"/>
      <sheetName val="일위대가목록"/>
      <sheetName val="자재단가"/>
      <sheetName val="기계경비목록"/>
      <sheetName val="노임단가"/>
      <sheetName val="APT"/>
      <sheetName val="경율산정.XLS"/>
      <sheetName val="Y-WORK"/>
      <sheetName val="터파기및재료"/>
      <sheetName val="연결임시"/>
      <sheetName val="요율"/>
      <sheetName val="계양구청"/>
      <sheetName val="관급_File"/>
      <sheetName val="공통(20-91)"/>
      <sheetName val="파일의이용"/>
      <sheetName val="조건표"/>
      <sheetName val="모래기초"/>
      <sheetName val="원가계산서"/>
      <sheetName val="경율산정_XLS"/>
      <sheetName val="내역"/>
      <sheetName val="DB"/>
      <sheetName val="ELEC"/>
      <sheetName val="청천내"/>
      <sheetName val="안정성검토"/>
      <sheetName val="하중계산"/>
      <sheetName val="설계기준"/>
      <sheetName val="부대tu"/>
      <sheetName val="INPUT"/>
      <sheetName val="동원인원"/>
      <sheetName val="구조물"/>
      <sheetName val="경산"/>
      <sheetName val="유림골조"/>
      <sheetName val="비교1"/>
      <sheetName val="건축내역"/>
      <sheetName val="공종목록표"/>
      <sheetName val="1차 내역서"/>
      <sheetName val="제노임"/>
      <sheetName val="wall"/>
      <sheetName val="연습"/>
      <sheetName val="토공(우물통,기타) "/>
      <sheetName val="개요"/>
      <sheetName val="공종집계"/>
      <sheetName val="약품공급2"/>
      <sheetName val="설계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>
        <row r="1">
          <cell r="L1" t="str">
            <v>2000년 10월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330000</v>
          </cell>
          <cell r="O3" t="str">
            <v>모래</v>
          </cell>
          <cell r="P3">
            <v>16000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480</v>
          </cell>
          <cell r="O4" t="str">
            <v>잡석</v>
          </cell>
          <cell r="P4">
            <v>11000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61.3</v>
          </cell>
          <cell r="F5">
            <v>41684</v>
          </cell>
          <cell r="H5">
            <v>0</v>
          </cell>
          <cell r="J5">
            <v>0</v>
          </cell>
          <cell r="L5" t="str">
            <v>철선 # 20</v>
          </cell>
          <cell r="M5">
            <v>587</v>
          </cell>
          <cell r="O5" t="str">
            <v>보조기층재</v>
          </cell>
          <cell r="P5">
            <v>11000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16000</v>
          </cell>
          <cell r="F6">
            <v>15680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61.3</v>
          </cell>
          <cell r="Q6">
            <v>2700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37052</v>
          </cell>
          <cell r="H7">
            <v>37052</v>
          </cell>
          <cell r="J7">
            <v>0</v>
          </cell>
          <cell r="K7">
            <v>1000</v>
          </cell>
          <cell r="L7" t="str">
            <v>목재</v>
          </cell>
          <cell r="M7">
            <v>272182</v>
          </cell>
          <cell r="O7" t="str">
            <v>판재</v>
          </cell>
          <cell r="P7">
            <v>285792</v>
          </cell>
          <cell r="Q7">
            <v>1050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  <cell r="L9" t="str">
            <v>40-210-8</v>
          </cell>
          <cell r="M9">
            <v>43330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36690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39960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25-210-8</v>
          </cell>
          <cell r="M12">
            <v>44840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와이어메쉬</v>
          </cell>
          <cell r="M13">
            <v>700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25-210-12</v>
          </cell>
          <cell r="M14">
            <v>46180</v>
          </cell>
        </row>
        <row r="15">
          <cell r="F15">
            <v>0</v>
          </cell>
          <cell r="H15">
            <v>0</v>
          </cell>
          <cell r="J15">
            <v>0</v>
          </cell>
        </row>
        <row r="16">
          <cell r="F16">
            <v>0</v>
          </cell>
          <cell r="H16">
            <v>0</v>
          </cell>
          <cell r="J16">
            <v>0</v>
          </cell>
        </row>
        <row r="17">
          <cell r="F17">
            <v>0</v>
          </cell>
          <cell r="H17">
            <v>0</v>
          </cell>
          <cell r="J17">
            <v>0</v>
          </cell>
        </row>
        <row r="18">
          <cell r="A18" t="str">
            <v>計</v>
          </cell>
          <cell r="F18">
            <v>57364</v>
          </cell>
          <cell r="H18">
            <v>37052</v>
          </cell>
          <cell r="J18">
            <v>0</v>
          </cell>
        </row>
        <row r="20">
          <cell r="A20" t="str">
            <v>名  稱 : 모르터 ( 1 : 3 )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시멘트</v>
          </cell>
          <cell r="C23" t="str">
            <v>kg</v>
          </cell>
          <cell r="D23">
            <v>510</v>
          </cell>
          <cell r="E23">
            <v>61.3</v>
          </cell>
          <cell r="F23">
            <v>31263</v>
          </cell>
          <cell r="H23">
            <v>0</v>
          </cell>
          <cell r="J23">
            <v>0</v>
          </cell>
        </row>
        <row r="24">
          <cell r="A24" t="str">
            <v>모래</v>
          </cell>
          <cell r="C24" t="str">
            <v>㎥</v>
          </cell>
          <cell r="D24">
            <v>1.1000000000000001</v>
          </cell>
          <cell r="E24">
            <v>16000</v>
          </cell>
          <cell r="F24">
            <v>17600</v>
          </cell>
          <cell r="H24">
            <v>0</v>
          </cell>
          <cell r="J24">
            <v>0</v>
          </cell>
        </row>
        <row r="25">
          <cell r="A25" t="str">
            <v>보통인부</v>
          </cell>
          <cell r="C25" t="str">
            <v>인</v>
          </cell>
          <cell r="D25">
            <v>1</v>
          </cell>
          <cell r="F25">
            <v>0</v>
          </cell>
          <cell r="G25">
            <v>37052</v>
          </cell>
          <cell r="H25">
            <v>37052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48863</v>
          </cell>
          <cell r="H36">
            <v>37052</v>
          </cell>
          <cell r="J36">
            <v>0</v>
          </cell>
        </row>
        <row r="38">
          <cell r="A38" t="str">
            <v>名  稱 : 레미콘타설 ( 무근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0.15</v>
          </cell>
          <cell r="F41">
            <v>0</v>
          </cell>
          <cell r="G41">
            <v>64308</v>
          </cell>
          <cell r="H41">
            <v>9646.2000000000007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0.27</v>
          </cell>
          <cell r="F42">
            <v>0</v>
          </cell>
          <cell r="G42">
            <v>37052</v>
          </cell>
          <cell r="H42">
            <v>10004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19650</v>
          </cell>
          <cell r="J54">
            <v>0</v>
          </cell>
        </row>
        <row r="56">
          <cell r="A56" t="str">
            <v>名  稱 : 레미콘타설 ( 철근 )</v>
          </cell>
          <cell r="J56" t="str">
            <v>單位 : 원/㎥當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콘크리트공</v>
          </cell>
          <cell r="C59" t="str">
            <v>인</v>
          </cell>
          <cell r="D59">
            <v>0.17</v>
          </cell>
          <cell r="F59">
            <v>0</v>
          </cell>
          <cell r="G59">
            <v>64308</v>
          </cell>
          <cell r="H59">
            <v>10932.3</v>
          </cell>
          <cell r="J59">
            <v>0</v>
          </cell>
        </row>
        <row r="60">
          <cell r="A60" t="str">
            <v>보통인부</v>
          </cell>
          <cell r="C60" t="str">
            <v>인</v>
          </cell>
          <cell r="D60">
            <v>0.28999999999999998</v>
          </cell>
          <cell r="F60">
            <v>0</v>
          </cell>
          <cell r="G60">
            <v>37052</v>
          </cell>
          <cell r="H60">
            <v>10745</v>
          </cell>
          <cell r="J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</row>
        <row r="62">
          <cell r="F62">
            <v>0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0</v>
          </cell>
          <cell r="H72">
            <v>21677</v>
          </cell>
          <cell r="J72">
            <v>0</v>
          </cell>
        </row>
        <row r="74">
          <cell r="A74" t="str">
            <v>名  稱 : 철근가공조립 ( 간단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5</v>
          </cell>
          <cell r="E77">
            <v>587</v>
          </cell>
          <cell r="F77">
            <v>2935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2.9</v>
          </cell>
          <cell r="F78">
            <v>0</v>
          </cell>
          <cell r="G78">
            <v>66745</v>
          </cell>
          <cell r="H78">
            <v>193560.5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1.6</v>
          </cell>
          <cell r="F79">
            <v>0</v>
          </cell>
          <cell r="G79">
            <v>37052</v>
          </cell>
          <cell r="H79">
            <v>59283.199999999997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252843</v>
          </cell>
          <cell r="F80">
            <v>5056.8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7991</v>
          </cell>
          <cell r="H90">
            <v>252843</v>
          </cell>
          <cell r="J90">
            <v>0</v>
          </cell>
        </row>
        <row r="92">
          <cell r="A92" t="str">
            <v>名  稱 : 철근가공조립 ( 보통 )</v>
          </cell>
          <cell r="J92" t="str">
            <v>單位 : 원/TON當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결속선</v>
          </cell>
          <cell r="B95" t="str">
            <v>＃20 m/m</v>
          </cell>
          <cell r="C95" t="str">
            <v>kg</v>
          </cell>
          <cell r="D95">
            <v>6.5</v>
          </cell>
          <cell r="E95">
            <v>587</v>
          </cell>
          <cell r="F95">
            <v>3815.5</v>
          </cell>
          <cell r="H95">
            <v>0</v>
          </cell>
          <cell r="J95">
            <v>0</v>
          </cell>
        </row>
        <row r="96">
          <cell r="A96" t="str">
            <v>철근공</v>
          </cell>
          <cell r="C96" t="str">
            <v>인</v>
          </cell>
          <cell r="D96">
            <v>4</v>
          </cell>
          <cell r="F96">
            <v>0</v>
          </cell>
          <cell r="G96">
            <v>66745</v>
          </cell>
          <cell r="H96">
            <v>266980</v>
          </cell>
          <cell r="J96">
            <v>0</v>
          </cell>
        </row>
        <row r="97">
          <cell r="A97" t="str">
            <v>보통인부</v>
          </cell>
          <cell r="C97" t="str">
            <v>인</v>
          </cell>
          <cell r="D97">
            <v>2.2000000000000002</v>
          </cell>
          <cell r="F97">
            <v>0</v>
          </cell>
          <cell r="G97">
            <v>37052</v>
          </cell>
          <cell r="H97">
            <v>81514.399999999994</v>
          </cell>
          <cell r="J97">
            <v>0</v>
          </cell>
        </row>
        <row r="98">
          <cell r="A98" t="str">
            <v>기구손료</v>
          </cell>
          <cell r="B98" t="str">
            <v>품의 2%</v>
          </cell>
          <cell r="C98" t="str">
            <v>식</v>
          </cell>
          <cell r="D98">
            <v>1</v>
          </cell>
          <cell r="E98">
            <v>348494</v>
          </cell>
          <cell r="F98">
            <v>6969.8</v>
          </cell>
          <cell r="H98">
            <v>0</v>
          </cell>
          <cell r="J98">
            <v>0</v>
          </cell>
        </row>
        <row r="99">
          <cell r="F99">
            <v>0</v>
          </cell>
          <cell r="H99">
            <v>0</v>
          </cell>
          <cell r="J99">
            <v>0</v>
          </cell>
        </row>
        <row r="100">
          <cell r="F100">
            <v>0</v>
          </cell>
          <cell r="H100">
            <v>0</v>
          </cell>
          <cell r="J100">
            <v>0</v>
          </cell>
        </row>
        <row r="101">
          <cell r="F101">
            <v>0</v>
          </cell>
          <cell r="H101">
            <v>0</v>
          </cell>
          <cell r="J101">
            <v>0</v>
          </cell>
        </row>
        <row r="102">
          <cell r="F102">
            <v>0</v>
          </cell>
          <cell r="H102">
            <v>0</v>
          </cell>
          <cell r="J102">
            <v>0</v>
          </cell>
        </row>
        <row r="103">
          <cell r="F103">
            <v>0</v>
          </cell>
          <cell r="H103">
            <v>0</v>
          </cell>
          <cell r="J103">
            <v>0</v>
          </cell>
        </row>
        <row r="104">
          <cell r="F104">
            <v>0</v>
          </cell>
          <cell r="H104">
            <v>0</v>
          </cell>
          <cell r="J104">
            <v>0</v>
          </cell>
        </row>
        <row r="105">
          <cell r="F105">
            <v>0</v>
          </cell>
          <cell r="H105">
            <v>0</v>
          </cell>
          <cell r="J105">
            <v>0</v>
          </cell>
        </row>
        <row r="106">
          <cell r="F106">
            <v>0</v>
          </cell>
          <cell r="H106">
            <v>0</v>
          </cell>
          <cell r="J106">
            <v>0</v>
          </cell>
        </row>
        <row r="107">
          <cell r="F107">
            <v>0</v>
          </cell>
          <cell r="H107">
            <v>0</v>
          </cell>
          <cell r="J107">
            <v>0</v>
          </cell>
        </row>
        <row r="108">
          <cell r="A108" t="str">
            <v>計</v>
          </cell>
          <cell r="F108">
            <v>10785</v>
          </cell>
          <cell r="H108">
            <v>348494</v>
          </cell>
          <cell r="J108">
            <v>0</v>
          </cell>
        </row>
        <row r="110">
          <cell r="A110" t="str">
            <v>名  稱 : 철근가공조립 ( 복잡 )</v>
          </cell>
          <cell r="J110" t="str">
            <v>單位 : 원/TON當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결속선</v>
          </cell>
          <cell r="B113" t="str">
            <v>＃20 m/m</v>
          </cell>
          <cell r="C113" t="str">
            <v>kg</v>
          </cell>
          <cell r="D113">
            <v>8</v>
          </cell>
          <cell r="E113">
            <v>587</v>
          </cell>
          <cell r="F113">
            <v>4696</v>
          </cell>
          <cell r="H113">
            <v>0</v>
          </cell>
          <cell r="J113">
            <v>0</v>
          </cell>
        </row>
        <row r="114">
          <cell r="A114" t="str">
            <v>철근공</v>
          </cell>
          <cell r="C114" t="str">
            <v>인</v>
          </cell>
          <cell r="D114">
            <v>5</v>
          </cell>
          <cell r="F114">
            <v>0</v>
          </cell>
          <cell r="G114">
            <v>66745</v>
          </cell>
          <cell r="H114">
            <v>333725</v>
          </cell>
          <cell r="J114">
            <v>0</v>
          </cell>
        </row>
        <row r="115">
          <cell r="A115" t="str">
            <v>보통인부</v>
          </cell>
          <cell r="C115" t="str">
            <v>인</v>
          </cell>
          <cell r="D115">
            <v>2.8</v>
          </cell>
          <cell r="F115">
            <v>0</v>
          </cell>
          <cell r="G115">
            <v>37052</v>
          </cell>
          <cell r="H115">
            <v>103745.60000000001</v>
          </cell>
          <cell r="J115">
            <v>0</v>
          </cell>
        </row>
        <row r="116">
          <cell r="A116" t="str">
            <v>기구손료</v>
          </cell>
          <cell r="B116" t="str">
            <v>품의 2%</v>
          </cell>
          <cell r="C116" t="str">
            <v>식</v>
          </cell>
          <cell r="D116">
            <v>1</v>
          </cell>
          <cell r="E116">
            <v>437470</v>
          </cell>
          <cell r="F116">
            <v>8749.4</v>
          </cell>
          <cell r="H116">
            <v>0</v>
          </cell>
          <cell r="J116">
            <v>0</v>
          </cell>
        </row>
        <row r="117">
          <cell r="F117">
            <v>0</v>
          </cell>
          <cell r="H117">
            <v>0</v>
          </cell>
          <cell r="J117">
            <v>0</v>
          </cell>
        </row>
        <row r="118">
          <cell r="F118">
            <v>0</v>
          </cell>
          <cell r="H118">
            <v>0</v>
          </cell>
          <cell r="J118">
            <v>0</v>
          </cell>
        </row>
        <row r="119">
          <cell r="F119">
            <v>0</v>
          </cell>
          <cell r="H119">
            <v>0</v>
          </cell>
          <cell r="J119">
            <v>0</v>
          </cell>
        </row>
        <row r="120">
          <cell r="F120">
            <v>0</v>
          </cell>
          <cell r="H120">
            <v>0</v>
          </cell>
          <cell r="J120">
            <v>0</v>
          </cell>
        </row>
        <row r="121">
          <cell r="F121">
            <v>0</v>
          </cell>
          <cell r="H121">
            <v>0</v>
          </cell>
          <cell r="J121">
            <v>0</v>
          </cell>
        </row>
        <row r="122">
          <cell r="F122">
            <v>0</v>
          </cell>
          <cell r="H122">
            <v>0</v>
          </cell>
          <cell r="J122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</row>
        <row r="126">
          <cell r="A126" t="str">
            <v>計</v>
          </cell>
          <cell r="F126">
            <v>13445</v>
          </cell>
          <cell r="H126">
            <v>437470</v>
          </cell>
          <cell r="J126">
            <v>0</v>
          </cell>
        </row>
        <row r="128">
          <cell r="A128" t="str">
            <v>名  稱 : 합판거푸집</v>
          </cell>
          <cell r="J128" t="str">
            <v>單位 : 원/㎡當</v>
          </cell>
        </row>
        <row r="129">
          <cell r="A129" t="str">
            <v>區    分</v>
          </cell>
          <cell r="B129" t="str">
            <v>材質 및 規格</v>
          </cell>
          <cell r="C129" t="str">
            <v>單位</v>
          </cell>
          <cell r="D129" t="str">
            <v>數    量</v>
          </cell>
          <cell r="E129" t="str">
            <v>材       料       費</v>
          </cell>
          <cell r="G129" t="str">
            <v xml:space="preserve">        勞       務       費</v>
          </cell>
          <cell r="I129" t="str">
            <v>經              費</v>
          </cell>
        </row>
        <row r="130">
          <cell r="A130" t="str">
            <v>工 種 別</v>
          </cell>
          <cell r="E130" t="str">
            <v>單  價</v>
          </cell>
          <cell r="F130" t="str">
            <v>金      額</v>
          </cell>
          <cell r="G130" t="str">
            <v>單  價</v>
          </cell>
          <cell r="H130" t="str">
            <v>金      額</v>
          </cell>
          <cell r="I130" t="str">
            <v>單  價</v>
          </cell>
          <cell r="J130" t="str">
            <v>金      額</v>
          </cell>
        </row>
        <row r="131">
          <cell r="A131" t="str">
            <v>합판</v>
          </cell>
          <cell r="B131" t="str">
            <v>내수합판</v>
          </cell>
          <cell r="C131" t="str">
            <v>㎡</v>
          </cell>
          <cell r="D131">
            <v>1.03</v>
          </cell>
          <cell r="E131">
            <v>6641</v>
          </cell>
          <cell r="F131">
            <v>6840.2</v>
          </cell>
          <cell r="H131">
            <v>0</v>
          </cell>
          <cell r="J131">
            <v>0</v>
          </cell>
        </row>
        <row r="132">
          <cell r="A132" t="str">
            <v>목재</v>
          </cell>
          <cell r="C132" t="str">
            <v>㎥</v>
          </cell>
          <cell r="D132">
            <v>3.7999999999999999E-2</v>
          </cell>
          <cell r="E132">
            <v>272182</v>
          </cell>
          <cell r="F132">
            <v>10342.9</v>
          </cell>
          <cell r="H132">
            <v>0</v>
          </cell>
          <cell r="J132">
            <v>0</v>
          </cell>
        </row>
        <row r="133">
          <cell r="A133" t="str">
            <v>철선</v>
          </cell>
          <cell r="B133" t="str">
            <v>＃8</v>
          </cell>
          <cell r="C133" t="str">
            <v>kg</v>
          </cell>
          <cell r="D133">
            <v>0.28999999999999998</v>
          </cell>
          <cell r="E133">
            <v>480</v>
          </cell>
          <cell r="F133">
            <v>139.19999999999999</v>
          </cell>
          <cell r="H133">
            <v>0</v>
          </cell>
          <cell r="J133">
            <v>0</v>
          </cell>
        </row>
        <row r="134">
          <cell r="A134" t="str">
            <v>못</v>
          </cell>
          <cell r="B134" t="str">
            <v>N 75</v>
          </cell>
          <cell r="C134" t="str">
            <v>kg</v>
          </cell>
          <cell r="D134">
            <v>0.2</v>
          </cell>
          <cell r="E134">
            <v>660</v>
          </cell>
          <cell r="F134">
            <v>132</v>
          </cell>
          <cell r="H134">
            <v>0</v>
          </cell>
          <cell r="J134">
            <v>0</v>
          </cell>
        </row>
        <row r="135">
          <cell r="A135" t="str">
            <v>박리제</v>
          </cell>
          <cell r="C135" t="str">
            <v>ℓ</v>
          </cell>
          <cell r="D135">
            <v>0.19</v>
          </cell>
          <cell r="E135">
            <v>315.39</v>
          </cell>
          <cell r="F135">
            <v>59.9</v>
          </cell>
          <cell r="H135">
            <v>0</v>
          </cell>
          <cell r="J135">
            <v>0</v>
          </cell>
        </row>
        <row r="136">
          <cell r="A136" t="str">
            <v>형틀목공</v>
          </cell>
          <cell r="C136" t="str">
            <v>인</v>
          </cell>
          <cell r="D136">
            <v>0.28000000000000003</v>
          </cell>
          <cell r="F136">
            <v>0</v>
          </cell>
          <cell r="G136">
            <v>63219</v>
          </cell>
          <cell r="H136">
            <v>17701.3</v>
          </cell>
          <cell r="J136">
            <v>0</v>
          </cell>
        </row>
        <row r="137">
          <cell r="A137" t="str">
            <v>보통인부</v>
          </cell>
          <cell r="C137" t="str">
            <v>인</v>
          </cell>
          <cell r="D137">
            <v>0.23</v>
          </cell>
          <cell r="F137">
            <v>0</v>
          </cell>
          <cell r="G137">
            <v>37052</v>
          </cell>
          <cell r="H137">
            <v>8521.9</v>
          </cell>
          <cell r="J137">
            <v>0</v>
          </cell>
        </row>
        <row r="138">
          <cell r="A138" t="str">
            <v>사용고재</v>
          </cell>
          <cell r="B138" t="str">
            <v>주재료의 30%</v>
          </cell>
          <cell r="C138" t="str">
            <v>식</v>
          </cell>
          <cell r="D138">
            <v>1</v>
          </cell>
          <cell r="E138">
            <v>17183.099999999999</v>
          </cell>
          <cell r="F138">
            <v>5154.8999999999996</v>
          </cell>
          <cell r="H138">
            <v>0</v>
          </cell>
          <cell r="J138">
            <v>0</v>
          </cell>
        </row>
        <row r="139">
          <cell r="A139" t="str">
            <v>計 (1회사용)</v>
          </cell>
          <cell r="F139">
            <v>12359</v>
          </cell>
          <cell r="H139">
            <v>26223</v>
          </cell>
          <cell r="J139">
            <v>0</v>
          </cell>
        </row>
        <row r="140">
          <cell r="A140" t="str">
            <v>2회사용시</v>
          </cell>
          <cell r="E140">
            <v>0.56999999999999995</v>
          </cell>
          <cell r="F140">
            <v>7044</v>
          </cell>
          <cell r="G140">
            <v>0.6</v>
          </cell>
          <cell r="H140">
            <v>15733</v>
          </cell>
          <cell r="J140">
            <v>0</v>
          </cell>
        </row>
        <row r="141">
          <cell r="A141" t="str">
            <v>3회사용시</v>
          </cell>
          <cell r="E141">
            <v>0.46100000000000002</v>
          </cell>
          <cell r="F141">
            <v>5697</v>
          </cell>
          <cell r="G141">
            <v>0.47099999999999997</v>
          </cell>
          <cell r="H141">
            <v>12351</v>
          </cell>
          <cell r="J141">
            <v>0</v>
          </cell>
        </row>
        <row r="142">
          <cell r="A142" t="str">
            <v>4회사용시</v>
          </cell>
          <cell r="E142">
            <v>0.40100000000000002</v>
          </cell>
          <cell r="F142">
            <v>4955</v>
          </cell>
          <cell r="G142">
            <v>0.4</v>
          </cell>
          <cell r="H142">
            <v>10489</v>
          </cell>
          <cell r="J142">
            <v>0</v>
          </cell>
        </row>
        <row r="143">
          <cell r="A143" t="str">
            <v>5회사용시</v>
          </cell>
          <cell r="E143">
            <v>0.371</v>
          </cell>
          <cell r="F143">
            <v>4585</v>
          </cell>
          <cell r="G143">
            <v>0.34200000000000003</v>
          </cell>
          <cell r="H143">
            <v>8968</v>
          </cell>
          <cell r="J143">
            <v>0</v>
          </cell>
        </row>
        <row r="144">
          <cell r="A144" t="str">
            <v>6회사용시</v>
          </cell>
          <cell r="E144">
            <v>0.34699999999999998</v>
          </cell>
          <cell r="F144">
            <v>4288</v>
          </cell>
          <cell r="G144">
            <v>0.32</v>
          </cell>
          <cell r="H144">
            <v>8391</v>
          </cell>
          <cell r="J144">
            <v>0</v>
          </cell>
        </row>
        <row r="146">
          <cell r="A146" t="str">
            <v>名  稱 : 목재거푸집</v>
          </cell>
          <cell r="J146" t="str">
            <v>單位 : 원/㎡當</v>
          </cell>
        </row>
        <row r="147">
          <cell r="A147" t="str">
            <v>區    分</v>
          </cell>
          <cell r="B147" t="str">
            <v>材質 및 規格</v>
          </cell>
          <cell r="C147" t="str">
            <v>單位</v>
          </cell>
          <cell r="D147" t="str">
            <v>數    量</v>
          </cell>
          <cell r="E147" t="str">
            <v>材       料       費</v>
          </cell>
          <cell r="G147" t="str">
            <v xml:space="preserve">        勞       務       費</v>
          </cell>
          <cell r="I147" t="str">
            <v>經              費</v>
          </cell>
        </row>
        <row r="148">
          <cell r="A148" t="str">
            <v>工 種 別</v>
          </cell>
          <cell r="E148" t="str">
            <v>單  價</v>
          </cell>
          <cell r="F148" t="str">
            <v>金      額</v>
          </cell>
          <cell r="G148" t="str">
            <v>單  價</v>
          </cell>
          <cell r="H148" t="str">
            <v>金      額</v>
          </cell>
          <cell r="I148" t="str">
            <v>單  價</v>
          </cell>
          <cell r="J148" t="str">
            <v>金      額</v>
          </cell>
        </row>
        <row r="149">
          <cell r="A149" t="str">
            <v>판재</v>
          </cell>
          <cell r="C149" t="str">
            <v>㎥</v>
          </cell>
          <cell r="D149">
            <v>0.03</v>
          </cell>
          <cell r="E149">
            <v>285792</v>
          </cell>
          <cell r="F149">
            <v>8573.7000000000007</v>
          </cell>
          <cell r="H149">
            <v>0</v>
          </cell>
          <cell r="J149">
            <v>0</v>
          </cell>
        </row>
        <row r="150">
          <cell r="A150" t="str">
            <v>목재</v>
          </cell>
          <cell r="C150" t="str">
            <v>㎥</v>
          </cell>
          <cell r="D150">
            <v>3.7999999999999999E-2</v>
          </cell>
          <cell r="E150">
            <v>272182</v>
          </cell>
          <cell r="F150">
            <v>10342.9</v>
          </cell>
          <cell r="H150">
            <v>0</v>
          </cell>
          <cell r="J150">
            <v>0</v>
          </cell>
        </row>
        <row r="151">
          <cell r="A151" t="str">
            <v>철선</v>
          </cell>
          <cell r="B151" t="str">
            <v>＃8</v>
          </cell>
          <cell r="C151" t="str">
            <v>kg</v>
          </cell>
          <cell r="D151">
            <v>0.28999999999999998</v>
          </cell>
          <cell r="E151">
            <v>480</v>
          </cell>
          <cell r="F151">
            <v>139.19999999999999</v>
          </cell>
          <cell r="H151">
            <v>0</v>
          </cell>
          <cell r="J151">
            <v>0</v>
          </cell>
        </row>
        <row r="152">
          <cell r="A152" t="str">
            <v>못</v>
          </cell>
          <cell r="B152" t="str">
            <v>N 75</v>
          </cell>
          <cell r="C152" t="str">
            <v>kg</v>
          </cell>
          <cell r="D152">
            <v>0.25</v>
          </cell>
          <cell r="E152">
            <v>660</v>
          </cell>
          <cell r="F152">
            <v>165</v>
          </cell>
          <cell r="H152">
            <v>0</v>
          </cell>
          <cell r="J152">
            <v>0</v>
          </cell>
        </row>
        <row r="153">
          <cell r="A153" t="str">
            <v>박리제</v>
          </cell>
          <cell r="C153" t="str">
            <v>ℓ</v>
          </cell>
          <cell r="D153">
            <v>0.19</v>
          </cell>
          <cell r="E153">
            <v>315.39</v>
          </cell>
          <cell r="F153">
            <v>59.9</v>
          </cell>
          <cell r="H153">
            <v>0</v>
          </cell>
          <cell r="J153">
            <v>0</v>
          </cell>
        </row>
        <row r="154">
          <cell r="A154" t="str">
            <v>형틀목공</v>
          </cell>
          <cell r="C154" t="str">
            <v>인</v>
          </cell>
          <cell r="D154">
            <v>0.46</v>
          </cell>
          <cell r="F154">
            <v>0</v>
          </cell>
          <cell r="G154">
            <v>63219</v>
          </cell>
          <cell r="H154">
            <v>29080.7</v>
          </cell>
          <cell r="J154">
            <v>0</v>
          </cell>
        </row>
        <row r="155">
          <cell r="A155" t="str">
            <v>보통인부</v>
          </cell>
          <cell r="C155" t="str">
            <v>인</v>
          </cell>
          <cell r="D155">
            <v>0.37</v>
          </cell>
          <cell r="F155">
            <v>0</v>
          </cell>
          <cell r="G155">
            <v>37052</v>
          </cell>
          <cell r="H155">
            <v>13709.2</v>
          </cell>
          <cell r="J155">
            <v>0</v>
          </cell>
        </row>
        <row r="156">
          <cell r="A156" t="str">
            <v>사용고재</v>
          </cell>
          <cell r="B156" t="str">
            <v>주재료의 30%</v>
          </cell>
          <cell r="C156" t="str">
            <v>식</v>
          </cell>
          <cell r="D156">
            <v>1</v>
          </cell>
          <cell r="E156">
            <v>18916.599999999999</v>
          </cell>
          <cell r="F156">
            <v>5674.9</v>
          </cell>
          <cell r="H156">
            <v>0</v>
          </cell>
          <cell r="J156">
            <v>0</v>
          </cell>
        </row>
        <row r="157">
          <cell r="A157" t="str">
            <v xml:space="preserve">計 </v>
          </cell>
          <cell r="F157">
            <v>13605</v>
          </cell>
          <cell r="H157">
            <v>42789</v>
          </cell>
          <cell r="J157">
            <v>0</v>
          </cell>
        </row>
        <row r="158">
          <cell r="A158" t="str">
            <v>1회사용시</v>
          </cell>
          <cell r="E158">
            <v>1</v>
          </cell>
          <cell r="F158">
            <v>13605</v>
          </cell>
          <cell r="G158">
            <v>1</v>
          </cell>
          <cell r="H158">
            <v>42789</v>
          </cell>
          <cell r="J158">
            <v>0</v>
          </cell>
        </row>
        <row r="159">
          <cell r="A159" t="str">
            <v>2회사용시</v>
          </cell>
          <cell r="E159">
            <v>0.57699999999999996</v>
          </cell>
          <cell r="F159">
            <v>7850</v>
          </cell>
          <cell r="G159">
            <v>0.63</v>
          </cell>
          <cell r="H159">
            <v>26957</v>
          </cell>
          <cell r="J159">
            <v>0</v>
          </cell>
        </row>
        <row r="160">
          <cell r="A160" t="str">
            <v>3회사용시</v>
          </cell>
          <cell r="E160">
            <v>0.46600000000000003</v>
          </cell>
          <cell r="F160">
            <v>6339</v>
          </cell>
          <cell r="G160">
            <v>0.51600000000000001</v>
          </cell>
          <cell r="H160">
            <v>22079</v>
          </cell>
          <cell r="J160">
            <v>0</v>
          </cell>
        </row>
        <row r="161">
          <cell r="A161" t="str">
            <v>4회사용시</v>
          </cell>
          <cell r="E161">
            <v>0.39700000000000002</v>
          </cell>
          <cell r="F161">
            <v>5401</v>
          </cell>
          <cell r="G161">
            <v>0.45900000000000002</v>
          </cell>
          <cell r="H161">
            <v>19640</v>
          </cell>
          <cell r="J161">
            <v>0</v>
          </cell>
        </row>
        <row r="162">
          <cell r="F162">
            <v>0</v>
          </cell>
          <cell r="H162">
            <v>0</v>
          </cell>
          <cell r="J162">
            <v>0</v>
          </cell>
        </row>
        <row r="164">
          <cell r="A164" t="str">
            <v>名  稱 : 비계설치</v>
          </cell>
          <cell r="J164" t="str">
            <v>單位 : 공/㎥當</v>
          </cell>
        </row>
        <row r="165">
          <cell r="A165" t="str">
            <v>區    分</v>
          </cell>
          <cell r="B165" t="str">
            <v>材質 및 規格</v>
          </cell>
          <cell r="C165" t="str">
            <v>單位</v>
          </cell>
          <cell r="D165" t="str">
            <v>數    量</v>
          </cell>
          <cell r="E165" t="str">
            <v>材       料       費</v>
          </cell>
          <cell r="G165" t="str">
            <v xml:space="preserve">        勞       務       費</v>
          </cell>
          <cell r="I165" t="str">
            <v>經              費</v>
          </cell>
        </row>
        <row r="166">
          <cell r="A166" t="str">
            <v>工 種 別</v>
          </cell>
          <cell r="E166" t="str">
            <v>單  價</v>
          </cell>
          <cell r="F166" t="str">
            <v>金      額</v>
          </cell>
          <cell r="G166" t="str">
            <v>單  價</v>
          </cell>
          <cell r="H166" t="str">
            <v>金      額</v>
          </cell>
          <cell r="I166" t="str">
            <v>單  價</v>
          </cell>
          <cell r="J166" t="str">
            <v>金      額</v>
          </cell>
        </row>
        <row r="167">
          <cell r="A167" t="str">
            <v>원목</v>
          </cell>
          <cell r="C167" t="str">
            <v>㎥</v>
          </cell>
          <cell r="D167">
            <v>9.4E-2</v>
          </cell>
          <cell r="E167">
            <v>164670</v>
          </cell>
          <cell r="F167">
            <v>15478.9</v>
          </cell>
          <cell r="H167">
            <v>0</v>
          </cell>
          <cell r="J167">
            <v>0</v>
          </cell>
        </row>
        <row r="168">
          <cell r="A168" t="str">
            <v>판재</v>
          </cell>
          <cell r="C168" t="str">
            <v>㎥</v>
          </cell>
          <cell r="D168">
            <v>1.5E-3</v>
          </cell>
          <cell r="E168">
            <v>285792</v>
          </cell>
          <cell r="F168">
            <v>428.6</v>
          </cell>
          <cell r="H168">
            <v>0</v>
          </cell>
          <cell r="J168">
            <v>0</v>
          </cell>
        </row>
        <row r="169">
          <cell r="A169" t="str">
            <v>철선</v>
          </cell>
          <cell r="B169" t="str">
            <v>＃8</v>
          </cell>
          <cell r="C169" t="str">
            <v>kg</v>
          </cell>
          <cell r="D169">
            <v>0.2</v>
          </cell>
          <cell r="E169">
            <v>480</v>
          </cell>
          <cell r="F169">
            <v>96</v>
          </cell>
          <cell r="H169">
            <v>0</v>
          </cell>
          <cell r="J169">
            <v>0</v>
          </cell>
        </row>
        <row r="170">
          <cell r="A170" t="str">
            <v>잡재료</v>
          </cell>
          <cell r="B170" t="str">
            <v>재료비의 5%</v>
          </cell>
          <cell r="C170" t="str">
            <v>식</v>
          </cell>
          <cell r="D170">
            <v>1</v>
          </cell>
          <cell r="E170">
            <v>16003</v>
          </cell>
          <cell r="F170">
            <v>800.1</v>
          </cell>
          <cell r="H170">
            <v>0</v>
          </cell>
          <cell r="J170">
            <v>0</v>
          </cell>
        </row>
        <row r="171">
          <cell r="A171" t="str">
            <v>비계공</v>
          </cell>
          <cell r="C171" t="str">
            <v>인</v>
          </cell>
          <cell r="D171">
            <v>2</v>
          </cell>
          <cell r="F171">
            <v>0</v>
          </cell>
          <cell r="G171">
            <v>67640</v>
          </cell>
          <cell r="H171">
            <v>135280</v>
          </cell>
          <cell r="J171">
            <v>0</v>
          </cell>
        </row>
        <row r="172">
          <cell r="A172" t="str">
            <v>보통인부</v>
          </cell>
          <cell r="C172" t="str">
            <v>인</v>
          </cell>
          <cell r="D172">
            <v>2</v>
          </cell>
          <cell r="F172">
            <v>0</v>
          </cell>
          <cell r="G172">
            <v>37052</v>
          </cell>
          <cell r="H172">
            <v>74104</v>
          </cell>
          <cell r="J172">
            <v>0</v>
          </cell>
        </row>
        <row r="173">
          <cell r="A173" t="str">
            <v xml:space="preserve">計 </v>
          </cell>
          <cell r="B173" t="str">
            <v>10공/㎥당</v>
          </cell>
          <cell r="F173">
            <v>16803</v>
          </cell>
          <cell r="H173">
            <v>209384</v>
          </cell>
          <cell r="J173">
            <v>0</v>
          </cell>
        </row>
        <row r="174">
          <cell r="A174" t="str">
            <v xml:space="preserve">計 </v>
          </cell>
          <cell r="B174" t="str">
            <v>공/㎥당</v>
          </cell>
          <cell r="F174">
            <v>1680</v>
          </cell>
          <cell r="H174">
            <v>20938</v>
          </cell>
          <cell r="J174">
            <v>0</v>
          </cell>
        </row>
        <row r="175">
          <cell r="A175" t="str">
            <v>1회사용시</v>
          </cell>
          <cell r="E175">
            <v>1</v>
          </cell>
          <cell r="F175">
            <v>1680</v>
          </cell>
          <cell r="G175">
            <v>1</v>
          </cell>
          <cell r="H175">
            <v>20938</v>
          </cell>
          <cell r="J175">
            <v>0</v>
          </cell>
        </row>
        <row r="176">
          <cell r="A176" t="str">
            <v>2회사용시</v>
          </cell>
          <cell r="E176">
            <v>0.67</v>
          </cell>
          <cell r="F176">
            <v>1125</v>
          </cell>
          <cell r="G176">
            <v>1</v>
          </cell>
          <cell r="H176">
            <v>20938</v>
          </cell>
          <cell r="J176">
            <v>0</v>
          </cell>
        </row>
        <row r="177">
          <cell r="A177" t="str">
            <v>3회사용시</v>
          </cell>
          <cell r="E177">
            <v>0.56499999999999995</v>
          </cell>
          <cell r="F177">
            <v>949</v>
          </cell>
          <cell r="G177">
            <v>1</v>
          </cell>
          <cell r="H177">
            <v>20938</v>
          </cell>
          <cell r="J177">
            <v>0</v>
          </cell>
        </row>
        <row r="178">
          <cell r="A178" t="str">
            <v>4회사용시</v>
          </cell>
          <cell r="E178">
            <v>0.51600000000000001</v>
          </cell>
          <cell r="F178">
            <v>866</v>
          </cell>
          <cell r="G178">
            <v>1</v>
          </cell>
          <cell r="H178">
            <v>20938</v>
          </cell>
          <cell r="J178">
            <v>0</v>
          </cell>
        </row>
        <row r="179">
          <cell r="A179" t="str">
            <v>5회사용시</v>
          </cell>
          <cell r="E179">
            <v>0.48899999999999999</v>
          </cell>
          <cell r="F179">
            <v>821</v>
          </cell>
          <cell r="G179">
            <v>1</v>
          </cell>
          <cell r="H179">
            <v>20938</v>
          </cell>
          <cell r="J179">
            <v>0</v>
          </cell>
        </row>
        <row r="180">
          <cell r="A180" t="str">
            <v>6회사용시</v>
          </cell>
          <cell r="E180">
            <v>0.47299999999999998</v>
          </cell>
          <cell r="F180">
            <v>794</v>
          </cell>
          <cell r="G180">
            <v>1</v>
          </cell>
          <cell r="H180">
            <v>20938</v>
          </cell>
          <cell r="J180">
            <v>0</v>
          </cell>
        </row>
        <row r="182">
          <cell r="A182" t="str">
            <v>名  稱 : 잡석깔기</v>
          </cell>
          <cell r="J182" t="str">
            <v>單位 : 원/㎥當</v>
          </cell>
        </row>
        <row r="183">
          <cell r="A183" t="str">
            <v>區    分</v>
          </cell>
          <cell r="B183" t="str">
            <v>材質 및 規格</v>
          </cell>
          <cell r="C183" t="str">
            <v>單位</v>
          </cell>
          <cell r="D183" t="str">
            <v>數    量</v>
          </cell>
          <cell r="E183" t="str">
            <v>材       料       費</v>
          </cell>
          <cell r="G183" t="str">
            <v xml:space="preserve">        勞       務       費</v>
          </cell>
          <cell r="I183" t="str">
            <v>經              費</v>
          </cell>
        </row>
        <row r="184">
          <cell r="A184" t="str">
            <v>工 種 別</v>
          </cell>
          <cell r="E184" t="str">
            <v>單  價</v>
          </cell>
          <cell r="F184" t="str">
            <v>金      額</v>
          </cell>
          <cell r="G184" t="str">
            <v>單  價</v>
          </cell>
          <cell r="H184" t="str">
            <v>金      額</v>
          </cell>
          <cell r="I184" t="str">
            <v>單  價</v>
          </cell>
          <cell r="J184" t="str">
            <v>金      額</v>
          </cell>
        </row>
        <row r="185">
          <cell r="A185" t="str">
            <v>잡석</v>
          </cell>
          <cell r="C185" t="str">
            <v>인</v>
          </cell>
          <cell r="D185">
            <v>1.04</v>
          </cell>
          <cell r="E185">
            <v>11000</v>
          </cell>
          <cell r="F185">
            <v>11440</v>
          </cell>
          <cell r="H185">
            <v>0</v>
          </cell>
          <cell r="J185">
            <v>0</v>
          </cell>
        </row>
        <row r="186">
          <cell r="A186" t="str">
            <v>보통인부</v>
          </cell>
          <cell r="C186" t="str">
            <v>인</v>
          </cell>
          <cell r="D186">
            <v>0.6</v>
          </cell>
          <cell r="F186">
            <v>0</v>
          </cell>
          <cell r="G186">
            <v>37052</v>
          </cell>
          <cell r="H186">
            <v>22231.200000000001</v>
          </cell>
          <cell r="J186">
            <v>0</v>
          </cell>
        </row>
        <row r="187">
          <cell r="F187">
            <v>0</v>
          </cell>
          <cell r="H187">
            <v>0</v>
          </cell>
          <cell r="J187">
            <v>0</v>
          </cell>
        </row>
        <row r="188">
          <cell r="F188">
            <v>0</v>
          </cell>
          <cell r="H188">
            <v>0</v>
          </cell>
          <cell r="J188">
            <v>0</v>
          </cell>
        </row>
        <row r="189">
          <cell r="F189">
            <v>0</v>
          </cell>
          <cell r="H189">
            <v>0</v>
          </cell>
          <cell r="J189">
            <v>0</v>
          </cell>
        </row>
        <row r="190">
          <cell r="F190">
            <v>0</v>
          </cell>
          <cell r="H190">
            <v>0</v>
          </cell>
          <cell r="J190">
            <v>0</v>
          </cell>
        </row>
        <row r="191">
          <cell r="F191">
            <v>0</v>
          </cell>
          <cell r="H191">
            <v>0</v>
          </cell>
          <cell r="J191">
            <v>0</v>
          </cell>
        </row>
        <row r="192">
          <cell r="F192">
            <v>0</v>
          </cell>
          <cell r="H192">
            <v>0</v>
          </cell>
          <cell r="J192">
            <v>0</v>
          </cell>
        </row>
        <row r="193">
          <cell r="F193">
            <v>0</v>
          </cell>
          <cell r="H193">
            <v>0</v>
          </cell>
          <cell r="J193">
            <v>0</v>
          </cell>
        </row>
        <row r="194">
          <cell r="F194">
            <v>0</v>
          </cell>
          <cell r="H194">
            <v>0</v>
          </cell>
          <cell r="J194">
            <v>0</v>
          </cell>
        </row>
        <row r="195">
          <cell r="F195">
            <v>0</v>
          </cell>
          <cell r="H195">
            <v>0</v>
          </cell>
          <cell r="J195">
            <v>0</v>
          </cell>
        </row>
        <row r="196">
          <cell r="F196">
            <v>0</v>
          </cell>
          <cell r="H196">
            <v>0</v>
          </cell>
          <cell r="J196">
            <v>0</v>
          </cell>
        </row>
        <row r="197">
          <cell r="F197">
            <v>0</v>
          </cell>
          <cell r="H197">
            <v>0</v>
          </cell>
          <cell r="J197">
            <v>0</v>
          </cell>
        </row>
        <row r="198">
          <cell r="A198" t="str">
            <v>計</v>
          </cell>
          <cell r="F198">
            <v>11440</v>
          </cell>
          <cell r="H198">
            <v>22231</v>
          </cell>
          <cell r="J198">
            <v>0</v>
          </cell>
        </row>
        <row r="200">
          <cell r="A200" t="str">
            <v>名  稱 : 잡석채우기</v>
          </cell>
          <cell r="J200" t="str">
            <v>單位 : 원/㎥當</v>
          </cell>
        </row>
        <row r="201">
          <cell r="A201" t="str">
            <v>區    分</v>
          </cell>
          <cell r="B201" t="str">
            <v>材質 및 規格</v>
          </cell>
          <cell r="C201" t="str">
            <v>單位</v>
          </cell>
          <cell r="D201" t="str">
            <v>數    量</v>
          </cell>
          <cell r="E201" t="str">
            <v>材       料       費</v>
          </cell>
          <cell r="G201" t="str">
            <v xml:space="preserve">        勞       務       費</v>
          </cell>
          <cell r="I201" t="str">
            <v>經              費</v>
          </cell>
        </row>
        <row r="202">
          <cell r="A202" t="str">
            <v>工 種 別</v>
          </cell>
          <cell r="E202" t="str">
            <v>單  價</v>
          </cell>
          <cell r="F202" t="str">
            <v>金      額</v>
          </cell>
          <cell r="G202" t="str">
            <v>單  價</v>
          </cell>
          <cell r="H202" t="str">
            <v>金      額</v>
          </cell>
          <cell r="I202" t="str">
            <v>單  價</v>
          </cell>
          <cell r="J202" t="str">
            <v>金      額</v>
          </cell>
        </row>
        <row r="203">
          <cell r="A203" t="str">
            <v>잡석</v>
          </cell>
          <cell r="C203" t="str">
            <v>인</v>
          </cell>
          <cell r="D203">
            <v>1.04</v>
          </cell>
          <cell r="E203">
            <v>11000</v>
          </cell>
          <cell r="F203">
            <v>11440</v>
          </cell>
          <cell r="H203">
            <v>0</v>
          </cell>
          <cell r="J203">
            <v>0</v>
          </cell>
        </row>
        <row r="204">
          <cell r="A204" t="str">
            <v>보통인부</v>
          </cell>
          <cell r="C204" t="str">
            <v>인</v>
          </cell>
          <cell r="D204">
            <v>0.65</v>
          </cell>
          <cell r="F204">
            <v>0</v>
          </cell>
          <cell r="G204">
            <v>37052</v>
          </cell>
          <cell r="H204">
            <v>24083.8</v>
          </cell>
          <cell r="J204">
            <v>0</v>
          </cell>
        </row>
        <row r="205">
          <cell r="F205">
            <v>0</v>
          </cell>
          <cell r="H205">
            <v>0</v>
          </cell>
          <cell r="J205">
            <v>0</v>
          </cell>
        </row>
        <row r="206">
          <cell r="F206">
            <v>0</v>
          </cell>
          <cell r="H206">
            <v>0</v>
          </cell>
          <cell r="J206">
            <v>0</v>
          </cell>
        </row>
        <row r="207">
          <cell r="F207">
            <v>0</v>
          </cell>
          <cell r="H207">
            <v>0</v>
          </cell>
          <cell r="J207">
            <v>0</v>
          </cell>
        </row>
        <row r="208">
          <cell r="F208">
            <v>0</v>
          </cell>
          <cell r="H208">
            <v>0</v>
          </cell>
          <cell r="J208">
            <v>0</v>
          </cell>
        </row>
        <row r="209">
          <cell r="F209">
            <v>0</v>
          </cell>
          <cell r="H209">
            <v>0</v>
          </cell>
          <cell r="J209">
            <v>0</v>
          </cell>
        </row>
        <row r="210">
          <cell r="F210">
            <v>0</v>
          </cell>
          <cell r="H210">
            <v>0</v>
          </cell>
          <cell r="J210">
            <v>0</v>
          </cell>
        </row>
        <row r="211">
          <cell r="F211">
            <v>0</v>
          </cell>
          <cell r="H211">
            <v>0</v>
          </cell>
          <cell r="J211">
            <v>0</v>
          </cell>
        </row>
        <row r="212">
          <cell r="F212">
            <v>0</v>
          </cell>
          <cell r="H212">
            <v>0</v>
          </cell>
          <cell r="J212">
            <v>0</v>
          </cell>
        </row>
        <row r="213">
          <cell r="F213">
            <v>0</v>
          </cell>
          <cell r="H213">
            <v>0</v>
          </cell>
          <cell r="J213">
            <v>0</v>
          </cell>
        </row>
        <row r="214">
          <cell r="F214">
            <v>0</v>
          </cell>
          <cell r="H214">
            <v>0</v>
          </cell>
          <cell r="J214">
            <v>0</v>
          </cell>
        </row>
        <row r="215">
          <cell r="F215">
            <v>0</v>
          </cell>
          <cell r="H215">
            <v>0</v>
          </cell>
          <cell r="J215">
            <v>0</v>
          </cell>
        </row>
        <row r="216">
          <cell r="A216" t="str">
            <v>計</v>
          </cell>
          <cell r="F216">
            <v>11440</v>
          </cell>
          <cell r="H216">
            <v>24083</v>
          </cell>
          <cell r="J216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 "/>
      <sheetName val="개발비용"/>
      <sheetName val="비교표"/>
      <sheetName val="총괄내역"/>
      <sheetName val="공종내역"/>
      <sheetName val="부표"/>
      <sheetName val="L옹벽"/>
      <sheetName val="빗물"/>
      <sheetName val="기계일위"/>
      <sheetName val="포장일위"/>
      <sheetName val="일위대가"/>
      <sheetName val="기본일위"/>
      <sheetName val="기계경비"/>
      <sheetName val="간지"/>
      <sheetName val="표지"/>
      <sheetName val="토적집계"/>
      <sheetName val="토적표"/>
      <sheetName val="구조토적"/>
      <sheetName val="집수"/>
      <sheetName val="기타경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L1" t="str">
            <v>2000년 8월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334400</v>
          </cell>
          <cell r="O3" t="str">
            <v>모래</v>
          </cell>
          <cell r="P3">
            <v>16000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480</v>
          </cell>
          <cell r="O4" t="str">
            <v>잡석</v>
          </cell>
          <cell r="P4">
            <v>11000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59</v>
          </cell>
          <cell r="F5">
            <v>40120</v>
          </cell>
          <cell r="H5">
            <v>0</v>
          </cell>
          <cell r="J5">
            <v>0</v>
          </cell>
          <cell r="L5" t="str">
            <v>철선 # 20</v>
          </cell>
          <cell r="M5">
            <v>587</v>
          </cell>
          <cell r="O5" t="str">
            <v>보조기층재</v>
          </cell>
          <cell r="P5">
            <v>11000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16000</v>
          </cell>
          <cell r="F6">
            <v>15680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59</v>
          </cell>
          <cell r="Q6">
            <v>2600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34360</v>
          </cell>
          <cell r="H7">
            <v>34360</v>
          </cell>
          <cell r="J7">
            <v>0</v>
          </cell>
          <cell r="K7">
            <v>1000</v>
          </cell>
          <cell r="L7" t="str">
            <v>목재</v>
          </cell>
          <cell r="M7">
            <v>272182</v>
          </cell>
          <cell r="O7" t="str">
            <v>판재</v>
          </cell>
          <cell r="P7">
            <v>285792</v>
          </cell>
          <cell r="Q7">
            <v>1050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36690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39960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#8 150×150</v>
          </cell>
          <cell r="M12">
            <v>700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25-210-8</v>
          </cell>
          <cell r="M13">
            <v>44840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25-180-8</v>
          </cell>
          <cell r="M14">
            <v>41470</v>
          </cell>
        </row>
        <row r="15">
          <cell r="F15">
            <v>0</v>
          </cell>
          <cell r="H15">
            <v>0</v>
          </cell>
          <cell r="J15">
            <v>0</v>
          </cell>
          <cell r="L15" t="str">
            <v>25-210-10</v>
          </cell>
          <cell r="M15">
            <v>45550</v>
          </cell>
        </row>
        <row r="16">
          <cell r="F16">
            <v>0</v>
          </cell>
          <cell r="H16">
            <v>0</v>
          </cell>
          <cell r="J16">
            <v>0</v>
          </cell>
          <cell r="L16" t="str">
            <v>25-210-12</v>
          </cell>
          <cell r="M16">
            <v>46180</v>
          </cell>
        </row>
        <row r="17">
          <cell r="F17">
            <v>0</v>
          </cell>
          <cell r="H17">
            <v>0</v>
          </cell>
          <cell r="J17">
            <v>0</v>
          </cell>
          <cell r="L17" t="str">
            <v>25-180-12</v>
          </cell>
          <cell r="M17">
            <v>42300</v>
          </cell>
        </row>
        <row r="18">
          <cell r="A18" t="str">
            <v>計</v>
          </cell>
          <cell r="F18">
            <v>55800</v>
          </cell>
          <cell r="H18">
            <v>34360</v>
          </cell>
          <cell r="J18">
            <v>0</v>
          </cell>
        </row>
        <row r="20">
          <cell r="A20" t="str">
            <v>名  稱 : 레미콘타설 ( 무근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콘크리트공</v>
          </cell>
          <cell r="C23" t="str">
            <v>인</v>
          </cell>
          <cell r="D23">
            <v>0.15</v>
          </cell>
          <cell r="F23">
            <v>0</v>
          </cell>
          <cell r="G23">
            <v>62281</v>
          </cell>
          <cell r="H23">
            <v>9342.1</v>
          </cell>
          <cell r="J23">
            <v>0</v>
          </cell>
        </row>
        <row r="24">
          <cell r="A24" t="str">
            <v>보통인부</v>
          </cell>
          <cell r="C24" t="str">
            <v>인</v>
          </cell>
          <cell r="D24">
            <v>0.27</v>
          </cell>
          <cell r="F24">
            <v>0</v>
          </cell>
          <cell r="G24">
            <v>34360</v>
          </cell>
          <cell r="H24">
            <v>9277.2000000000007</v>
          </cell>
          <cell r="J24">
            <v>0</v>
          </cell>
        </row>
        <row r="25">
          <cell r="F25">
            <v>0</v>
          </cell>
          <cell r="H25">
            <v>0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0</v>
          </cell>
          <cell r="H36">
            <v>18619</v>
          </cell>
          <cell r="J36">
            <v>0</v>
          </cell>
        </row>
        <row r="38">
          <cell r="A38" t="str">
            <v>名  稱 : 레미콘타설 ( 철근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0.17</v>
          </cell>
          <cell r="F41">
            <v>0</v>
          </cell>
          <cell r="G41">
            <v>62281</v>
          </cell>
          <cell r="H41">
            <v>10587.7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0.28999999999999998</v>
          </cell>
          <cell r="F42">
            <v>0</v>
          </cell>
          <cell r="G42">
            <v>34360</v>
          </cell>
          <cell r="H42">
            <v>9964.4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20552</v>
          </cell>
          <cell r="J54">
            <v>0</v>
          </cell>
        </row>
        <row r="56">
          <cell r="A56" t="str">
            <v>名  稱 : 철근가공조립 ( 간단 )</v>
          </cell>
          <cell r="J56" t="str">
            <v>單位 : 원/TON當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결속선</v>
          </cell>
          <cell r="B59" t="str">
            <v>＃20 m/m</v>
          </cell>
          <cell r="C59" t="str">
            <v>kg</v>
          </cell>
          <cell r="D59">
            <v>5</v>
          </cell>
          <cell r="E59">
            <v>587</v>
          </cell>
          <cell r="F59">
            <v>2935</v>
          </cell>
          <cell r="H59">
            <v>0</v>
          </cell>
          <cell r="J59">
            <v>0</v>
          </cell>
        </row>
        <row r="60">
          <cell r="A60" t="str">
            <v>철근공</v>
          </cell>
          <cell r="C60" t="str">
            <v>인</v>
          </cell>
          <cell r="D60">
            <v>2.9</v>
          </cell>
          <cell r="F60">
            <v>0</v>
          </cell>
          <cell r="G60">
            <v>63607</v>
          </cell>
          <cell r="H60">
            <v>184460.3</v>
          </cell>
          <cell r="J60">
            <v>0</v>
          </cell>
        </row>
        <row r="61">
          <cell r="A61" t="str">
            <v>보통인부</v>
          </cell>
          <cell r="C61" t="str">
            <v>인</v>
          </cell>
          <cell r="D61">
            <v>1.6</v>
          </cell>
          <cell r="F61">
            <v>0</v>
          </cell>
          <cell r="G61">
            <v>34360</v>
          </cell>
          <cell r="H61">
            <v>54976</v>
          </cell>
          <cell r="J61">
            <v>0</v>
          </cell>
        </row>
        <row r="62">
          <cell r="A62" t="str">
            <v>기구손료</v>
          </cell>
          <cell r="B62" t="str">
            <v>품의 2%</v>
          </cell>
          <cell r="C62" t="str">
            <v>식</v>
          </cell>
          <cell r="D62">
            <v>1</v>
          </cell>
          <cell r="E62">
            <v>239436</v>
          </cell>
          <cell r="F62">
            <v>4788.7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7723</v>
          </cell>
          <cell r="H72">
            <v>239436</v>
          </cell>
          <cell r="J72">
            <v>0</v>
          </cell>
        </row>
        <row r="74">
          <cell r="A74" t="str">
            <v>名  稱 : 철근가공조립 ( 보통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6.5</v>
          </cell>
          <cell r="E77">
            <v>587</v>
          </cell>
          <cell r="F77">
            <v>3815.5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4</v>
          </cell>
          <cell r="F78">
            <v>0</v>
          </cell>
          <cell r="G78">
            <v>63607</v>
          </cell>
          <cell r="H78">
            <v>254428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2.2000000000000002</v>
          </cell>
          <cell r="F79">
            <v>0</v>
          </cell>
          <cell r="G79">
            <v>34360</v>
          </cell>
          <cell r="H79">
            <v>75592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330020</v>
          </cell>
          <cell r="F80">
            <v>6600.4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10415</v>
          </cell>
          <cell r="H90">
            <v>330020</v>
          </cell>
          <cell r="J90">
            <v>0</v>
          </cell>
        </row>
        <row r="92">
          <cell r="A92" t="str">
            <v>名  稱 : 합판거푸집</v>
          </cell>
          <cell r="J92" t="str">
            <v>單位 : 원/㎡當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합판</v>
          </cell>
          <cell r="B95" t="str">
            <v>내수합판</v>
          </cell>
          <cell r="C95" t="str">
            <v>㎡</v>
          </cell>
          <cell r="D95">
            <v>1.03</v>
          </cell>
          <cell r="E95">
            <v>6641</v>
          </cell>
          <cell r="F95">
            <v>6840.2</v>
          </cell>
          <cell r="H95">
            <v>0</v>
          </cell>
          <cell r="J95">
            <v>0</v>
          </cell>
        </row>
        <row r="96">
          <cell r="A96" t="str">
            <v>목재</v>
          </cell>
          <cell r="C96" t="str">
            <v>㎥</v>
          </cell>
          <cell r="D96">
            <v>3.7999999999999999E-2</v>
          </cell>
          <cell r="E96">
            <v>272182</v>
          </cell>
          <cell r="F96">
            <v>10342.9</v>
          </cell>
          <cell r="H96">
            <v>0</v>
          </cell>
          <cell r="J96">
            <v>0</v>
          </cell>
        </row>
        <row r="97">
          <cell r="A97" t="str">
            <v>철선</v>
          </cell>
          <cell r="B97" t="str">
            <v>＃8</v>
          </cell>
          <cell r="C97" t="str">
            <v>kg</v>
          </cell>
          <cell r="D97">
            <v>0.28999999999999998</v>
          </cell>
          <cell r="E97">
            <v>480</v>
          </cell>
          <cell r="F97">
            <v>139.19999999999999</v>
          </cell>
          <cell r="H97">
            <v>0</v>
          </cell>
          <cell r="J97">
            <v>0</v>
          </cell>
        </row>
        <row r="98">
          <cell r="A98" t="str">
            <v>못</v>
          </cell>
          <cell r="B98" t="str">
            <v>N 75</v>
          </cell>
          <cell r="C98" t="str">
            <v>kg</v>
          </cell>
          <cell r="D98">
            <v>0.2</v>
          </cell>
          <cell r="E98">
            <v>660</v>
          </cell>
          <cell r="F98">
            <v>132</v>
          </cell>
          <cell r="H98">
            <v>0</v>
          </cell>
          <cell r="J98">
            <v>0</v>
          </cell>
        </row>
        <row r="99">
          <cell r="A99" t="str">
            <v>박리제</v>
          </cell>
          <cell r="C99" t="str">
            <v>ℓ</v>
          </cell>
          <cell r="D99">
            <v>0.19</v>
          </cell>
          <cell r="E99">
            <v>297.39</v>
          </cell>
          <cell r="F99">
            <v>56.5</v>
          </cell>
          <cell r="H99">
            <v>0</v>
          </cell>
          <cell r="J99">
            <v>0</v>
          </cell>
        </row>
        <row r="100">
          <cell r="A100" t="str">
            <v>형틀목공</v>
          </cell>
          <cell r="C100" t="str">
            <v>인</v>
          </cell>
          <cell r="D100">
            <v>0.28000000000000003</v>
          </cell>
          <cell r="F100">
            <v>0</v>
          </cell>
          <cell r="G100">
            <v>61483</v>
          </cell>
          <cell r="H100">
            <v>17215.2</v>
          </cell>
          <cell r="J100">
            <v>0</v>
          </cell>
        </row>
        <row r="101">
          <cell r="A101" t="str">
            <v>보통인부</v>
          </cell>
          <cell r="C101" t="str">
            <v>인</v>
          </cell>
          <cell r="D101">
            <v>0.23</v>
          </cell>
          <cell r="F101">
            <v>0</v>
          </cell>
          <cell r="G101">
            <v>34360</v>
          </cell>
          <cell r="H101">
            <v>7902.8</v>
          </cell>
          <cell r="J101">
            <v>0</v>
          </cell>
        </row>
        <row r="102">
          <cell r="A102" t="str">
            <v>사용고재</v>
          </cell>
          <cell r="B102" t="str">
            <v>주재료의 30%</v>
          </cell>
          <cell r="C102" t="str">
            <v>식</v>
          </cell>
          <cell r="D102">
            <v>1</v>
          </cell>
          <cell r="E102">
            <v>17183.099999999999</v>
          </cell>
          <cell r="F102">
            <v>5154.8999999999996</v>
          </cell>
          <cell r="H102">
            <v>0</v>
          </cell>
          <cell r="J102">
            <v>0</v>
          </cell>
        </row>
        <row r="103">
          <cell r="A103" t="str">
            <v>計 (1회사용)</v>
          </cell>
          <cell r="F103">
            <v>12355</v>
          </cell>
          <cell r="H103">
            <v>25118</v>
          </cell>
          <cell r="J103">
            <v>0</v>
          </cell>
        </row>
        <row r="104">
          <cell r="A104" t="str">
            <v>2회사용시</v>
          </cell>
          <cell r="E104">
            <v>0.56999999999999995</v>
          </cell>
          <cell r="F104">
            <v>7042</v>
          </cell>
          <cell r="G104">
            <v>0.6</v>
          </cell>
          <cell r="H104">
            <v>15070</v>
          </cell>
          <cell r="J104">
            <v>0</v>
          </cell>
        </row>
        <row r="105">
          <cell r="A105" t="str">
            <v>3회사용시</v>
          </cell>
          <cell r="E105">
            <v>0.46100000000000002</v>
          </cell>
          <cell r="F105">
            <v>5695</v>
          </cell>
          <cell r="G105">
            <v>0.47099999999999997</v>
          </cell>
          <cell r="H105">
            <v>11830</v>
          </cell>
          <cell r="J105">
            <v>0</v>
          </cell>
        </row>
        <row r="106">
          <cell r="A106" t="str">
            <v>4회사용시</v>
          </cell>
          <cell r="E106">
            <v>0.40100000000000002</v>
          </cell>
          <cell r="F106">
            <v>4954</v>
          </cell>
          <cell r="G106">
            <v>0.4</v>
          </cell>
          <cell r="H106">
            <v>10047</v>
          </cell>
          <cell r="J106">
            <v>0</v>
          </cell>
        </row>
        <row r="107">
          <cell r="A107" t="str">
            <v>5회사용시</v>
          </cell>
          <cell r="E107">
            <v>0.371</v>
          </cell>
          <cell r="F107">
            <v>4583</v>
          </cell>
          <cell r="G107">
            <v>0.34200000000000003</v>
          </cell>
          <cell r="H107">
            <v>8590</v>
          </cell>
          <cell r="J107">
            <v>0</v>
          </cell>
        </row>
        <row r="108">
          <cell r="A108" t="str">
            <v>6회사용시</v>
          </cell>
          <cell r="E108">
            <v>0.34699999999999998</v>
          </cell>
          <cell r="F108">
            <v>4287</v>
          </cell>
          <cell r="G108">
            <v>0.32</v>
          </cell>
          <cell r="H108">
            <v>8037</v>
          </cell>
          <cell r="J108">
            <v>0</v>
          </cell>
        </row>
        <row r="110">
          <cell r="A110" t="str">
            <v>名  稱 : 비계설치</v>
          </cell>
          <cell r="J110" t="str">
            <v>單位 : 공/㎥當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원목</v>
          </cell>
          <cell r="C113" t="str">
            <v>㎥</v>
          </cell>
          <cell r="D113">
            <v>9.4E-2</v>
          </cell>
          <cell r="E113">
            <v>164670</v>
          </cell>
          <cell r="F113">
            <v>15478.9</v>
          </cell>
          <cell r="H113">
            <v>0</v>
          </cell>
          <cell r="J113">
            <v>0</v>
          </cell>
        </row>
        <row r="114">
          <cell r="A114" t="str">
            <v>판재</v>
          </cell>
          <cell r="C114" t="str">
            <v>㎥</v>
          </cell>
          <cell r="D114">
            <v>1.5E-3</v>
          </cell>
          <cell r="E114">
            <v>285792</v>
          </cell>
          <cell r="F114">
            <v>428.6</v>
          </cell>
          <cell r="H114">
            <v>0</v>
          </cell>
          <cell r="J114">
            <v>0</v>
          </cell>
        </row>
        <row r="115">
          <cell r="A115" t="str">
            <v>철선</v>
          </cell>
          <cell r="B115" t="str">
            <v>＃8</v>
          </cell>
          <cell r="C115" t="str">
            <v>kg</v>
          </cell>
          <cell r="D115">
            <v>0.2</v>
          </cell>
          <cell r="E115">
            <v>480</v>
          </cell>
          <cell r="F115">
            <v>96</v>
          </cell>
          <cell r="H115">
            <v>0</v>
          </cell>
          <cell r="J115">
            <v>0</v>
          </cell>
        </row>
        <row r="116">
          <cell r="A116" t="str">
            <v>잡재료</v>
          </cell>
          <cell r="B116" t="str">
            <v>재료비의 5%</v>
          </cell>
          <cell r="C116" t="str">
            <v>식</v>
          </cell>
          <cell r="D116">
            <v>1</v>
          </cell>
          <cell r="E116">
            <v>16003</v>
          </cell>
          <cell r="F116">
            <v>800.1</v>
          </cell>
          <cell r="H116">
            <v>0</v>
          </cell>
          <cell r="J116">
            <v>0</v>
          </cell>
        </row>
        <row r="117">
          <cell r="A117" t="str">
            <v>비계공</v>
          </cell>
          <cell r="C117" t="str">
            <v>인</v>
          </cell>
          <cell r="D117">
            <v>2</v>
          </cell>
          <cell r="F117">
            <v>0</v>
          </cell>
          <cell r="G117">
            <v>66149</v>
          </cell>
          <cell r="H117">
            <v>132298</v>
          </cell>
          <cell r="J117">
            <v>0</v>
          </cell>
        </row>
        <row r="118">
          <cell r="A118" t="str">
            <v>보통인부</v>
          </cell>
          <cell r="C118" t="str">
            <v>인</v>
          </cell>
          <cell r="D118">
            <v>2</v>
          </cell>
          <cell r="F118">
            <v>0</v>
          </cell>
          <cell r="G118">
            <v>34360</v>
          </cell>
          <cell r="H118">
            <v>68720</v>
          </cell>
          <cell r="J118">
            <v>0</v>
          </cell>
        </row>
        <row r="119">
          <cell r="A119" t="str">
            <v xml:space="preserve">計 </v>
          </cell>
          <cell r="B119" t="str">
            <v>10공/㎥당</v>
          </cell>
          <cell r="F119">
            <v>16803</v>
          </cell>
          <cell r="H119">
            <v>201018</v>
          </cell>
          <cell r="J119">
            <v>0</v>
          </cell>
        </row>
        <row r="120">
          <cell r="A120" t="str">
            <v xml:space="preserve">計 </v>
          </cell>
          <cell r="B120" t="str">
            <v>공/㎥당</v>
          </cell>
          <cell r="F120">
            <v>1680</v>
          </cell>
          <cell r="H120">
            <v>20101</v>
          </cell>
          <cell r="J120">
            <v>0</v>
          </cell>
        </row>
        <row r="121">
          <cell r="A121" t="str">
            <v>1회사용시</v>
          </cell>
          <cell r="E121">
            <v>1</v>
          </cell>
          <cell r="F121">
            <v>1680</v>
          </cell>
          <cell r="G121">
            <v>1</v>
          </cell>
          <cell r="H121">
            <v>20101</v>
          </cell>
          <cell r="J121">
            <v>0</v>
          </cell>
        </row>
        <row r="122">
          <cell r="A122" t="str">
            <v>2회사용시</v>
          </cell>
          <cell r="E122">
            <v>0.67</v>
          </cell>
          <cell r="F122">
            <v>1125</v>
          </cell>
          <cell r="G122">
            <v>1</v>
          </cell>
          <cell r="H122">
            <v>20101</v>
          </cell>
          <cell r="J122">
            <v>0</v>
          </cell>
        </row>
        <row r="123">
          <cell r="A123" t="str">
            <v>3회사용시</v>
          </cell>
          <cell r="E123">
            <v>0.56499999999999995</v>
          </cell>
          <cell r="F123">
            <v>949</v>
          </cell>
          <cell r="G123">
            <v>1</v>
          </cell>
          <cell r="H123">
            <v>20101</v>
          </cell>
          <cell r="J123">
            <v>0</v>
          </cell>
        </row>
        <row r="124">
          <cell r="A124" t="str">
            <v>4회사용시</v>
          </cell>
          <cell r="E124">
            <v>0.51600000000000001</v>
          </cell>
          <cell r="F124">
            <v>866</v>
          </cell>
          <cell r="G124">
            <v>1</v>
          </cell>
          <cell r="H124">
            <v>20101</v>
          </cell>
          <cell r="J124">
            <v>0</v>
          </cell>
        </row>
        <row r="125">
          <cell r="A125" t="str">
            <v>5회사용시</v>
          </cell>
          <cell r="E125">
            <v>0.48899999999999999</v>
          </cell>
          <cell r="F125">
            <v>821</v>
          </cell>
          <cell r="G125">
            <v>1</v>
          </cell>
          <cell r="H125">
            <v>20101</v>
          </cell>
          <cell r="J125">
            <v>0</v>
          </cell>
        </row>
        <row r="126">
          <cell r="A126" t="str">
            <v>6회사용시</v>
          </cell>
          <cell r="E126">
            <v>0.47299999999999998</v>
          </cell>
          <cell r="F126">
            <v>794</v>
          </cell>
          <cell r="G126">
            <v>1</v>
          </cell>
          <cell r="H126">
            <v>20101</v>
          </cell>
          <cell r="J126">
            <v>0</v>
          </cell>
        </row>
        <row r="128">
          <cell r="A128" t="str">
            <v>名  稱 : 잡석깔기</v>
          </cell>
          <cell r="J128" t="str">
            <v>單位 : 원/㎥當</v>
          </cell>
        </row>
        <row r="129">
          <cell r="A129" t="str">
            <v>區    分</v>
          </cell>
          <cell r="B129" t="str">
            <v>材質 및 規格</v>
          </cell>
          <cell r="C129" t="str">
            <v>單位</v>
          </cell>
          <cell r="D129" t="str">
            <v>數    量</v>
          </cell>
          <cell r="E129" t="str">
            <v>材       料       費</v>
          </cell>
          <cell r="G129" t="str">
            <v xml:space="preserve">        勞       務       費</v>
          </cell>
          <cell r="I129" t="str">
            <v>經              費</v>
          </cell>
        </row>
        <row r="130">
          <cell r="A130" t="str">
            <v>工 種 別</v>
          </cell>
          <cell r="E130" t="str">
            <v>單  價</v>
          </cell>
          <cell r="F130" t="str">
            <v>金      額</v>
          </cell>
          <cell r="G130" t="str">
            <v>單  價</v>
          </cell>
          <cell r="H130" t="str">
            <v>金      額</v>
          </cell>
          <cell r="I130" t="str">
            <v>單  價</v>
          </cell>
          <cell r="J130" t="str">
            <v>金      額</v>
          </cell>
        </row>
        <row r="131">
          <cell r="A131" t="str">
            <v>잡석</v>
          </cell>
          <cell r="C131" t="str">
            <v>인</v>
          </cell>
          <cell r="D131">
            <v>1.04</v>
          </cell>
          <cell r="E131">
            <v>11000</v>
          </cell>
          <cell r="F131">
            <v>11440</v>
          </cell>
          <cell r="H131">
            <v>0</v>
          </cell>
          <cell r="J131">
            <v>0</v>
          </cell>
        </row>
        <row r="132">
          <cell r="A132" t="str">
            <v>보통인부</v>
          </cell>
          <cell r="C132" t="str">
            <v>인</v>
          </cell>
          <cell r="D132">
            <v>0.6</v>
          </cell>
          <cell r="F132">
            <v>0</v>
          </cell>
          <cell r="G132">
            <v>34360</v>
          </cell>
          <cell r="H132">
            <v>20616</v>
          </cell>
          <cell r="J132">
            <v>0</v>
          </cell>
        </row>
        <row r="133">
          <cell r="F133">
            <v>0</v>
          </cell>
          <cell r="H133">
            <v>0</v>
          </cell>
          <cell r="J133">
            <v>0</v>
          </cell>
        </row>
        <row r="134">
          <cell r="F134">
            <v>0</v>
          </cell>
          <cell r="H134">
            <v>0</v>
          </cell>
          <cell r="J134">
            <v>0</v>
          </cell>
        </row>
        <row r="135">
          <cell r="F135">
            <v>0</v>
          </cell>
          <cell r="H135">
            <v>0</v>
          </cell>
          <cell r="J135">
            <v>0</v>
          </cell>
        </row>
        <row r="136">
          <cell r="F136">
            <v>0</v>
          </cell>
          <cell r="H136">
            <v>0</v>
          </cell>
          <cell r="J136">
            <v>0</v>
          </cell>
        </row>
        <row r="137">
          <cell r="F137">
            <v>0</v>
          </cell>
          <cell r="H137">
            <v>0</v>
          </cell>
          <cell r="J137">
            <v>0</v>
          </cell>
        </row>
        <row r="138">
          <cell r="F138">
            <v>0</v>
          </cell>
          <cell r="H138">
            <v>0</v>
          </cell>
          <cell r="J138">
            <v>0</v>
          </cell>
        </row>
        <row r="139">
          <cell r="F139">
            <v>0</v>
          </cell>
          <cell r="H139">
            <v>0</v>
          </cell>
          <cell r="J139">
            <v>0</v>
          </cell>
        </row>
        <row r="140">
          <cell r="F140">
            <v>0</v>
          </cell>
          <cell r="H140">
            <v>0</v>
          </cell>
          <cell r="J140">
            <v>0</v>
          </cell>
        </row>
        <row r="141">
          <cell r="F141">
            <v>0</v>
          </cell>
          <cell r="H141">
            <v>0</v>
          </cell>
          <cell r="J141">
            <v>0</v>
          </cell>
        </row>
        <row r="142">
          <cell r="F142">
            <v>0</v>
          </cell>
          <cell r="H142">
            <v>0</v>
          </cell>
          <cell r="J142">
            <v>0</v>
          </cell>
        </row>
        <row r="143">
          <cell r="F143">
            <v>0</v>
          </cell>
          <cell r="H143">
            <v>0</v>
          </cell>
          <cell r="J143">
            <v>0</v>
          </cell>
        </row>
        <row r="144">
          <cell r="A144" t="str">
            <v>計</v>
          </cell>
          <cell r="F144">
            <v>11440</v>
          </cell>
          <cell r="H144">
            <v>20616</v>
          </cell>
          <cell r="J144">
            <v>0</v>
          </cell>
        </row>
        <row r="146">
          <cell r="A146" t="str">
            <v>名  稱 : 잡석채우기</v>
          </cell>
          <cell r="J146" t="str">
            <v>單位 : 원/㎥當</v>
          </cell>
        </row>
        <row r="147">
          <cell r="A147" t="str">
            <v>區    分</v>
          </cell>
          <cell r="B147" t="str">
            <v>材質 및 規格</v>
          </cell>
          <cell r="C147" t="str">
            <v>單位</v>
          </cell>
          <cell r="D147" t="str">
            <v>數    量</v>
          </cell>
          <cell r="E147" t="str">
            <v>材       料       費</v>
          </cell>
          <cell r="G147" t="str">
            <v xml:space="preserve">        勞       務       費</v>
          </cell>
          <cell r="I147" t="str">
            <v>經              費</v>
          </cell>
        </row>
        <row r="148">
          <cell r="A148" t="str">
            <v>工 種 別</v>
          </cell>
          <cell r="E148" t="str">
            <v>單  價</v>
          </cell>
          <cell r="F148" t="str">
            <v>金      額</v>
          </cell>
          <cell r="G148" t="str">
            <v>單  價</v>
          </cell>
          <cell r="H148" t="str">
            <v>金      額</v>
          </cell>
          <cell r="I148" t="str">
            <v>單  價</v>
          </cell>
          <cell r="J148" t="str">
            <v>金      額</v>
          </cell>
        </row>
        <row r="149">
          <cell r="A149" t="str">
            <v>잡석</v>
          </cell>
          <cell r="C149" t="str">
            <v>인</v>
          </cell>
          <cell r="D149">
            <v>1.04</v>
          </cell>
          <cell r="E149">
            <v>11000</v>
          </cell>
          <cell r="F149">
            <v>11440</v>
          </cell>
          <cell r="H149">
            <v>0</v>
          </cell>
          <cell r="J149">
            <v>0</v>
          </cell>
        </row>
        <row r="150">
          <cell r="A150" t="str">
            <v>보통인부</v>
          </cell>
          <cell r="C150" t="str">
            <v>인</v>
          </cell>
          <cell r="D150">
            <v>0.65</v>
          </cell>
          <cell r="F150">
            <v>0</v>
          </cell>
          <cell r="G150">
            <v>34360</v>
          </cell>
          <cell r="H150">
            <v>22334</v>
          </cell>
          <cell r="J150">
            <v>0</v>
          </cell>
        </row>
        <row r="151">
          <cell r="F151">
            <v>0</v>
          </cell>
          <cell r="H151">
            <v>0</v>
          </cell>
          <cell r="J151">
            <v>0</v>
          </cell>
        </row>
        <row r="152">
          <cell r="F152">
            <v>0</v>
          </cell>
          <cell r="H152">
            <v>0</v>
          </cell>
          <cell r="J152">
            <v>0</v>
          </cell>
        </row>
        <row r="153">
          <cell r="F153">
            <v>0</v>
          </cell>
          <cell r="H153">
            <v>0</v>
          </cell>
          <cell r="J153">
            <v>0</v>
          </cell>
        </row>
        <row r="154">
          <cell r="F154">
            <v>0</v>
          </cell>
          <cell r="H154">
            <v>0</v>
          </cell>
          <cell r="J154">
            <v>0</v>
          </cell>
        </row>
        <row r="155">
          <cell r="F155">
            <v>0</v>
          </cell>
          <cell r="H155">
            <v>0</v>
          </cell>
          <cell r="J155">
            <v>0</v>
          </cell>
        </row>
        <row r="156">
          <cell r="F156">
            <v>0</v>
          </cell>
          <cell r="H156">
            <v>0</v>
          </cell>
          <cell r="J156">
            <v>0</v>
          </cell>
        </row>
        <row r="157">
          <cell r="F157">
            <v>0</v>
          </cell>
          <cell r="H157">
            <v>0</v>
          </cell>
          <cell r="J157">
            <v>0</v>
          </cell>
        </row>
        <row r="158">
          <cell r="F158">
            <v>0</v>
          </cell>
          <cell r="H158">
            <v>0</v>
          </cell>
          <cell r="J158">
            <v>0</v>
          </cell>
        </row>
        <row r="159">
          <cell r="F159">
            <v>0</v>
          </cell>
          <cell r="H159">
            <v>0</v>
          </cell>
          <cell r="J159">
            <v>0</v>
          </cell>
        </row>
        <row r="160">
          <cell r="F160">
            <v>0</v>
          </cell>
          <cell r="H160">
            <v>0</v>
          </cell>
          <cell r="J160">
            <v>0</v>
          </cell>
        </row>
        <row r="161">
          <cell r="F161">
            <v>0</v>
          </cell>
          <cell r="H161">
            <v>0</v>
          </cell>
          <cell r="J161">
            <v>0</v>
          </cell>
        </row>
        <row r="162">
          <cell r="A162" t="str">
            <v>計</v>
          </cell>
          <cell r="F162">
            <v>11440</v>
          </cell>
          <cell r="H162">
            <v>22334</v>
          </cell>
          <cell r="J162">
            <v>0</v>
          </cell>
        </row>
        <row r="164">
          <cell r="A164" t="str">
            <v>名  稱 : 문양거푸집</v>
          </cell>
          <cell r="J164" t="str">
            <v>單位 : 원/㎡當</v>
          </cell>
        </row>
        <row r="165">
          <cell r="A165" t="str">
            <v>區    分</v>
          </cell>
          <cell r="B165" t="str">
            <v>材質 및 規格</v>
          </cell>
          <cell r="C165" t="str">
            <v>單位</v>
          </cell>
          <cell r="D165" t="str">
            <v>數    量</v>
          </cell>
          <cell r="E165" t="str">
            <v>材       料       費</v>
          </cell>
          <cell r="G165" t="str">
            <v xml:space="preserve">        勞       務       費</v>
          </cell>
          <cell r="I165" t="str">
            <v>經              費</v>
          </cell>
        </row>
        <row r="166">
          <cell r="A166" t="str">
            <v>工 種 別</v>
          </cell>
          <cell r="E166" t="str">
            <v>單  價</v>
          </cell>
          <cell r="F166" t="str">
            <v>金      額</v>
          </cell>
          <cell r="G166" t="str">
            <v>單  價</v>
          </cell>
          <cell r="H166" t="str">
            <v>金      額</v>
          </cell>
          <cell r="I166" t="str">
            <v>單  價</v>
          </cell>
          <cell r="J166" t="str">
            <v>金      額</v>
          </cell>
        </row>
        <row r="167">
          <cell r="A167" t="str">
            <v>문양거푸집</v>
          </cell>
          <cell r="B167" t="str">
            <v>FRP1050×1820</v>
          </cell>
          <cell r="C167" t="str">
            <v>㎡</v>
          </cell>
          <cell r="D167">
            <v>0.05</v>
          </cell>
          <cell r="E167">
            <v>108058</v>
          </cell>
          <cell r="F167">
            <v>5402.9</v>
          </cell>
          <cell r="H167">
            <v>0</v>
          </cell>
          <cell r="J167">
            <v>0</v>
          </cell>
        </row>
        <row r="168">
          <cell r="A168" t="str">
            <v>폼타이</v>
          </cell>
          <cell r="B168" t="str">
            <v>D형 1/2×300</v>
          </cell>
          <cell r="C168" t="str">
            <v>조</v>
          </cell>
          <cell r="D168">
            <v>0.214</v>
          </cell>
          <cell r="E168">
            <v>850</v>
          </cell>
          <cell r="F168">
            <v>181.9</v>
          </cell>
          <cell r="H168">
            <v>0</v>
          </cell>
          <cell r="J168">
            <v>0</v>
          </cell>
        </row>
        <row r="169">
          <cell r="A169" t="str">
            <v>박리제</v>
          </cell>
          <cell r="B169" t="str">
            <v>SIKA FORM OIL</v>
          </cell>
          <cell r="C169" t="str">
            <v>ℓ</v>
          </cell>
          <cell r="D169">
            <v>0.19</v>
          </cell>
          <cell r="E169">
            <v>800</v>
          </cell>
          <cell r="F169">
            <v>152</v>
          </cell>
          <cell r="H169">
            <v>0</v>
          </cell>
          <cell r="J169">
            <v>0</v>
          </cell>
        </row>
        <row r="170">
          <cell r="A170" t="str">
            <v>세파레이터</v>
          </cell>
          <cell r="B170" t="str">
            <v>D형 1/2×500</v>
          </cell>
          <cell r="C170" t="str">
            <v xml:space="preserve">본 </v>
          </cell>
          <cell r="D170">
            <v>2.14</v>
          </cell>
          <cell r="E170">
            <v>140</v>
          </cell>
          <cell r="F170">
            <v>299.60000000000002</v>
          </cell>
          <cell r="H170">
            <v>0</v>
          </cell>
          <cell r="J170">
            <v>0</v>
          </cell>
        </row>
        <row r="171">
          <cell r="A171" t="str">
            <v>보조자재</v>
          </cell>
          <cell r="B171" t="str">
            <v>문양거푸집의20%</v>
          </cell>
          <cell r="C171" t="str">
            <v>식</v>
          </cell>
          <cell r="D171">
            <v>1</v>
          </cell>
          <cell r="E171">
            <v>1080.5</v>
          </cell>
          <cell r="F171">
            <v>1080.5</v>
          </cell>
          <cell r="H171">
            <v>0</v>
          </cell>
          <cell r="J171">
            <v>0</v>
          </cell>
        </row>
        <row r="172">
          <cell r="A172" t="str">
            <v>사용고재</v>
          </cell>
          <cell r="B172" t="str">
            <v>보조자재의 10%</v>
          </cell>
          <cell r="C172" t="str">
            <v>식</v>
          </cell>
          <cell r="D172">
            <v>1</v>
          </cell>
          <cell r="E172">
            <v>108</v>
          </cell>
          <cell r="F172">
            <v>108</v>
          </cell>
          <cell r="H172">
            <v>0</v>
          </cell>
          <cell r="J172">
            <v>0</v>
          </cell>
        </row>
        <row r="173">
          <cell r="A173" t="str">
            <v>형틀목공</v>
          </cell>
          <cell r="C173" t="str">
            <v>인</v>
          </cell>
          <cell r="D173">
            <v>0.14000000000000001</v>
          </cell>
          <cell r="F173">
            <v>0</v>
          </cell>
          <cell r="G173">
            <v>61483</v>
          </cell>
          <cell r="H173">
            <v>8607.6</v>
          </cell>
          <cell r="J173">
            <v>0</v>
          </cell>
        </row>
        <row r="174">
          <cell r="A174" t="str">
            <v>보통인부</v>
          </cell>
          <cell r="C174" t="str">
            <v>인</v>
          </cell>
          <cell r="D174">
            <v>0.12</v>
          </cell>
          <cell r="F174">
            <v>0</v>
          </cell>
          <cell r="G174">
            <v>34360</v>
          </cell>
          <cell r="H174">
            <v>4123.2</v>
          </cell>
          <cell r="J174">
            <v>0</v>
          </cell>
        </row>
        <row r="175">
          <cell r="F175">
            <v>0</v>
          </cell>
          <cell r="H175">
            <v>0</v>
          </cell>
          <cell r="J175">
            <v>0</v>
          </cell>
        </row>
        <row r="176">
          <cell r="F176">
            <v>0</v>
          </cell>
          <cell r="H176">
            <v>0</v>
          </cell>
          <cell r="J176">
            <v>0</v>
          </cell>
        </row>
        <row r="177">
          <cell r="F177">
            <v>0</v>
          </cell>
          <cell r="H177">
            <v>0</v>
          </cell>
          <cell r="J177">
            <v>0</v>
          </cell>
        </row>
        <row r="178">
          <cell r="F178">
            <v>0</v>
          </cell>
          <cell r="H178">
            <v>0</v>
          </cell>
          <cell r="J178">
            <v>0</v>
          </cell>
        </row>
        <row r="179">
          <cell r="F179">
            <v>0</v>
          </cell>
          <cell r="H179">
            <v>0</v>
          </cell>
          <cell r="J179">
            <v>0</v>
          </cell>
        </row>
        <row r="180">
          <cell r="A180" t="str">
            <v>計</v>
          </cell>
          <cell r="F180">
            <v>7224</v>
          </cell>
          <cell r="H180">
            <v>12730</v>
          </cell>
          <cell r="J180">
            <v>0</v>
          </cell>
        </row>
      </sheetData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"/>
      <sheetName val="INPUTBOX"/>
      <sheetName val="요율금액"/>
      <sheetName val="갑지"/>
      <sheetName val="집계표"/>
      <sheetName val="전자정보관"/>
      <sheetName val="일반행정업무 서비스"/>
      <sheetName val="대민업무 서비스"/>
      <sheetName val="멀티미디어 서비스"/>
      <sheetName val="검색서비스"/>
      <sheetName val="전화교환서비스"/>
      <sheetName val="LAN"/>
      <sheetName val="CATV"/>
      <sheetName val="AV서비스"/>
      <sheetName val="Security"/>
      <sheetName val="통합배선"/>
      <sheetName val="CCTV서비스"/>
      <sheetName val="change"/>
      <sheetName val="소일위대가코드표"/>
      <sheetName val="직노"/>
      <sheetName val="금액결정"/>
      <sheetName val="부표총괄"/>
      <sheetName val="기초일위"/>
      <sheetName val="시설일위"/>
      <sheetName val="조명일위"/>
      <sheetName val="기존단가 (2)"/>
      <sheetName val="설직재-1"/>
      <sheetName val="Sheet2"/>
      <sheetName val="9509"/>
      <sheetName val="수량산출"/>
      <sheetName val="기계"/>
      <sheetName val="정화조"/>
      <sheetName val="조경"/>
      <sheetName val="토목"/>
      <sheetName val="기본일위"/>
      <sheetName val="일위대가"/>
      <sheetName val="내역서(교량)전체"/>
      <sheetName val="연부97-1"/>
      <sheetName val="갑지1"/>
      <sheetName val="대로근거"/>
      <sheetName val="중로근거"/>
      <sheetName val="부하계산서"/>
      <sheetName val="견적"/>
      <sheetName val="2000년1차"/>
      <sheetName val="관급_File"/>
      <sheetName val="관급자재"/>
      <sheetName val="변경관급자재"/>
      <sheetName val="기본1"/>
      <sheetName val="수정일위대가"/>
      <sheetName val="포장재료집계표"/>
      <sheetName val="포장면적산출"/>
      <sheetName val="포장수량집계"/>
      <sheetName val="내역서"/>
      <sheetName val="2.대외공문"/>
      <sheetName val="계정"/>
      <sheetName val="원가계산서(남측)"/>
      <sheetName val="견적을지"/>
      <sheetName val="3"/>
      <sheetName val="database"/>
      <sheetName val="교량하부공"/>
      <sheetName val="부대토목"/>
      <sheetName val="단가표"/>
      <sheetName val="금광1터널"/>
      <sheetName val="노임"/>
      <sheetName val="예산내역서(LG)"/>
      <sheetName val="(실사조정)총괄"/>
      <sheetName val="C1ㅇ"/>
      <sheetName val="내역"/>
      <sheetName val="구조물공"/>
      <sheetName val="부대공"/>
      <sheetName val="배수공"/>
      <sheetName val="토공"/>
      <sheetName val="포장공"/>
      <sheetName val="국내조달(통합-1)"/>
      <sheetName val="FACTOR"/>
      <sheetName val="48일위(기존)"/>
      <sheetName val="경산"/>
      <sheetName val="경율산정.XLS"/>
      <sheetName val="#REF"/>
      <sheetName val="집계"/>
      <sheetName val="내역서2안"/>
      <sheetName val="실행내역"/>
      <sheetName val="내역서1999.8최종"/>
      <sheetName val="건축내역"/>
      <sheetName val="토사(PE)"/>
      <sheetName val="직재"/>
      <sheetName val="공정집계_국별"/>
      <sheetName val="기성내역1"/>
      <sheetName val="연결임시"/>
      <sheetName val="TB-내역서"/>
      <sheetName val="APT"/>
      <sheetName val="기계경비(시간당)"/>
      <sheetName val="램머"/>
      <sheetName val="단가조정"/>
      <sheetName val="포장수량집계표"/>
      <sheetName val="inputdata"/>
      <sheetName val="일반행정업무_서비스"/>
      <sheetName val="대민업무_서비스"/>
      <sheetName val="멀티미디어_서비스"/>
      <sheetName val="노임단가"/>
      <sheetName val="소비자가"/>
      <sheetName val="Sheet1"/>
      <sheetName val="데이타"/>
      <sheetName val="식재인부"/>
      <sheetName val="노임이"/>
      <sheetName val="경율산정"/>
      <sheetName val="내역서1-2"/>
      <sheetName val="기자재대비표"/>
      <sheetName val="일위목록"/>
      <sheetName val="CTEMCOST"/>
      <sheetName val="공사개요"/>
      <sheetName val="Sheet5"/>
      <sheetName val="N賃率-職"/>
      <sheetName val="재고list"/>
      <sheetName val="G.R300경비"/>
      <sheetName val="단가"/>
      <sheetName val="Customer Databas"/>
      <sheetName val="DATE"/>
      <sheetName val="대림경상68억"/>
    </sheetNames>
    <sheetDataSet>
      <sheetData sheetId="0" refreshError="1"/>
      <sheetData sheetId="1" refreshError="1"/>
      <sheetData sheetId="2" refreshError="1"/>
      <sheetData sheetId="3"/>
      <sheetData sheetId="4" refreshError="1">
        <row r="63">
          <cell r="B63" t="str">
            <v>1식</v>
          </cell>
          <cell r="C63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비교표"/>
      <sheetName val="제조원가(총괄)"/>
      <sheetName val="직재"/>
      <sheetName val="생산현황"/>
      <sheetName val="원재수불"/>
      <sheetName val="석회단가"/>
      <sheetName val="간재"/>
      <sheetName val="부재소요"/>
      <sheetName val="부재수불"/>
      <sheetName val="지대소요"/>
      <sheetName val="지대수불"/>
      <sheetName val="노무비"/>
      <sheetName val="공수"/>
      <sheetName val="적용노임"/>
      <sheetName val="시중임율"/>
      <sheetName val="간노율"/>
      <sheetName val="임금발"/>
      <sheetName val="작시발"/>
      <sheetName val="작시배분(20)"/>
      <sheetName val="경비"/>
      <sheetName val="경비조정"/>
      <sheetName val="소석경비"/>
      <sheetName val="과립경비"/>
      <sheetName val="공통배부"/>
      <sheetName val="배부율"/>
      <sheetName val="爐別경비"/>
      <sheetName val="제경집계"/>
      <sheetName val="부문감가"/>
      <sheetName val="수송조작비"/>
      <sheetName val="납품현황"/>
      <sheetName val="일반율"/>
      <sheetName val="손익"/>
      <sheetName val="제조"/>
      <sheetName val="N賃率-職"/>
      <sheetName val="직노"/>
      <sheetName val="갑지"/>
      <sheetName val="집계표"/>
      <sheetName val="내역서"/>
      <sheetName val="단가산출"/>
      <sheetName val="관급"/>
      <sheetName val="9811"/>
      <sheetName val="납부서"/>
      <sheetName val="소일위대가코드표"/>
      <sheetName val="기존단가 (2)"/>
      <sheetName val="기초일위"/>
      <sheetName val="시설일위"/>
      <sheetName val="조명일위"/>
      <sheetName val="9509"/>
      <sheetName val="기본일위"/>
      <sheetName val="경율산정.XLS"/>
      <sheetName val="내역서(교량)전체"/>
      <sheetName val="구역화물"/>
      <sheetName val="단위목록"/>
      <sheetName val="시험비"/>
      <sheetName val="일위대가목록"/>
      <sheetName val="자재단가"/>
      <sheetName val="관급_File"/>
      <sheetName val="토사(PE)"/>
      <sheetName val="홍보비디오"/>
      <sheetName val="I一般比"/>
      <sheetName val="SORCE1"/>
      <sheetName val="2000년1차"/>
      <sheetName val="Sheet1"/>
      <sheetName val="데이타"/>
      <sheetName val="내역"/>
      <sheetName val="COST"/>
      <sheetName val="수목표준대가"/>
      <sheetName val="을"/>
      <sheetName val="부표총괄"/>
      <sheetName val="PANEL가격"/>
      <sheetName val="산1~6"/>
      <sheetName val="대비"/>
      <sheetName val="공정집계_국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자료업체"/>
      <sheetName val="신호기일지"/>
      <sheetName val="신호결과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산재율"/>
      <sheetName val="工안전관리율"/>
      <sheetName val="설운반"/>
      <sheetName val="설-폐기"/>
      <sheetName val="설감가"/>
      <sheetName val="工관리비율"/>
      <sheetName val="제총괄"/>
      <sheetName val="제-직재집"/>
      <sheetName val="제직재"/>
      <sheetName val="제간재"/>
      <sheetName val="제금형"/>
      <sheetName val="제작업설"/>
      <sheetName val="제노무1"/>
      <sheetName val="제노맨홀"/>
      <sheetName val="제노무2"/>
      <sheetName val="제절단"/>
      <sheetName val="제-노임"/>
      <sheetName val="I一般比"/>
      <sheetName val="내역서"/>
      <sheetName val="일위"/>
      <sheetName val="N賃率-職"/>
      <sheetName val="직재"/>
      <sheetName val="#REF"/>
      <sheetName val="Sheet1"/>
      <sheetName val="제경집계"/>
      <sheetName val="증감대비"/>
      <sheetName val="견적을지"/>
      <sheetName val="갑지"/>
      <sheetName val="집계표"/>
      <sheetName val="DATA"/>
      <sheetName val="데이타"/>
      <sheetName val="견적대비"/>
      <sheetName val="준검 내역서"/>
      <sheetName val="단가"/>
      <sheetName val="토목"/>
      <sheetName val="서울시신호"/>
      <sheetName val="단"/>
      <sheetName val="암거단위-1련"/>
      <sheetName val="J直材4"/>
      <sheetName val="노임변동률"/>
      <sheetName val="직노"/>
      <sheetName val="관급"/>
      <sheetName val="현장관리비"/>
      <sheetName val="식재인부"/>
      <sheetName val="단가표"/>
      <sheetName val="9811"/>
      <sheetName val="납부서"/>
      <sheetName val="소일위대가코드표"/>
      <sheetName val="경율산정.XLS"/>
      <sheetName val="MS"/>
      <sheetName val="별첨 #1-1. 각기능별개발원가"/>
      <sheetName val="1.우편집중내역서"/>
      <sheetName val="SP-B1"/>
      <sheetName val="단위일위"/>
      <sheetName val="관급_File"/>
      <sheetName val="단가 "/>
      <sheetName val="일위대가 (PM)"/>
      <sheetName val="노임"/>
      <sheetName val="간선"/>
      <sheetName val="발전기"/>
      <sheetName val="DUT-BAT1"/>
      <sheetName val="전기자료"/>
      <sheetName val="도체종-상수표"/>
      <sheetName val="기초일위"/>
      <sheetName val="시설일위"/>
      <sheetName val="조명일위"/>
      <sheetName val="시화점실행"/>
      <sheetName val="APT"/>
      <sheetName val="Sheet14"/>
      <sheetName val="Sheet13"/>
      <sheetName val="원가 (2)"/>
      <sheetName val="2.대외공문"/>
      <sheetName val="일위대가"/>
      <sheetName val="기본일위"/>
      <sheetName val="기계경비(시간당)"/>
      <sheetName val="램머"/>
      <sheetName val="발주설계서(당초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A製總"/>
      <sheetName val="I一般比"/>
      <sheetName val="IS"/>
      <sheetName val="J間材"/>
      <sheetName val="J輸入計"/>
      <sheetName val="J輸入率1"/>
      <sheetName val="제직재"/>
      <sheetName val="직재"/>
      <sheetName val="토사(PE)"/>
      <sheetName val="N賃率_職"/>
      <sheetName val="DATE"/>
      <sheetName val="설직재-1"/>
      <sheetName val="제-노임"/>
      <sheetName val="현장관리비"/>
      <sheetName val="단"/>
      <sheetName val="제경집계"/>
      <sheetName val="#REF"/>
      <sheetName val="Sheet1"/>
      <sheetName val="재집"/>
      <sheetName val="work-form"/>
      <sheetName val="내역서"/>
      <sheetName val="직노"/>
      <sheetName val="납부서"/>
      <sheetName val="단위세대물량"/>
      <sheetName val="기초DATA(2)"/>
      <sheetName val="갑지"/>
      <sheetName val="집계표"/>
      <sheetName val="교통대책내역"/>
      <sheetName val="단가"/>
      <sheetName val="경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K經配賦"/>
      <sheetName val="K經調整"/>
      <sheetName val="K消耗分"/>
      <sheetName val="A製總"/>
      <sheetName val="I一般比"/>
      <sheetName val="Sheet1"/>
      <sheetName val="일위"/>
      <sheetName val="공정코드"/>
      <sheetName val="증감대비"/>
      <sheetName val="단"/>
      <sheetName val="을"/>
      <sheetName val="N賃率_職"/>
      <sheetName val="조건표"/>
      <sheetName val="전신환매도율"/>
      <sheetName val="하조서"/>
      <sheetName val="노임단가"/>
      <sheetName val="DATA 입력란"/>
      <sheetName val="노무비"/>
      <sheetName val="노임"/>
      <sheetName val="기계경비총괄표"/>
      <sheetName val="일위대가_현장"/>
      <sheetName val="자재단가표"/>
      <sheetName val="경산"/>
      <sheetName val="DATA"/>
      <sheetName val="데이타"/>
      <sheetName val="수목표준대가"/>
      <sheetName val="직재"/>
      <sheetName val="工관리비율"/>
      <sheetName val="工완성공사율"/>
      <sheetName val="단가"/>
      <sheetName val="횡배수관집현황(2공구)"/>
      <sheetName val="J直材4"/>
      <sheetName val="노임단가표"/>
      <sheetName val="총괄 CCTV수량"/>
      <sheetName val="수량산출"/>
      <sheetName val="산출기준자료"/>
      <sheetName val="발전계획"/>
      <sheetName val="패널"/>
      <sheetName val="직노"/>
      <sheetName val="#REF"/>
      <sheetName val="제직재"/>
      <sheetName val="기존단가 (2)"/>
      <sheetName val="기계경비"/>
      <sheetName val="코드표"/>
      <sheetName val="SLAB&quot;1&quot;"/>
      <sheetName val="단위일위"/>
      <sheetName val="20관리비율"/>
      <sheetName val="을지"/>
      <sheetName val="하부철근수량"/>
      <sheetName val="건축내역"/>
      <sheetName val="공조기"/>
      <sheetName val="단가 "/>
      <sheetName val="일위대가"/>
      <sheetName val="수목데이타 "/>
      <sheetName val="토사(PE)"/>
      <sheetName val="부대공Ⅱ"/>
      <sheetName val="손익분석"/>
      <sheetName val="변압기 및 발전기 용량"/>
      <sheetName val="입찰안"/>
      <sheetName val="토공사"/>
      <sheetName val="터파기및재료"/>
      <sheetName val="COST"/>
      <sheetName val="AL공사(원)"/>
      <sheetName val="개요"/>
      <sheetName val="내역"/>
      <sheetName val="단위수량"/>
      <sheetName val="인건비"/>
      <sheetName val="6. 직접경비"/>
      <sheetName val="노무비 "/>
      <sheetName val="work-form"/>
      <sheetName val="견적서"/>
      <sheetName val="조도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발주표지"/>
      <sheetName val="원가계산"/>
      <sheetName val="대화역"/>
      <sheetName val="자동원가"/>
      <sheetName val="자동화"/>
      <sheetName val="물량집계"/>
      <sheetName val="물량산출"/>
      <sheetName val="추가발주"/>
      <sheetName val="추가원가"/>
      <sheetName val="추가대화"/>
      <sheetName val="추가집계"/>
      <sheetName val="추가물량"/>
      <sheetName val="1차 내역서"/>
      <sheetName val="CTEMCOST"/>
      <sheetName val="돈암사업"/>
      <sheetName val="패널"/>
      <sheetName val="2공구산출내역"/>
      <sheetName val="SHEET1"/>
      <sheetName val="단가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直材4"/>
      <sheetName val="시설물기초"/>
      <sheetName val="자재표"/>
      <sheetName val="일위대가(4층원격)"/>
      <sheetName val="직노"/>
      <sheetName val="내역서"/>
      <sheetName val="일위대가목록"/>
      <sheetName val="재집"/>
      <sheetName val="제-노임"/>
      <sheetName val="Sheet1"/>
      <sheetName val="1차 내역서"/>
      <sheetName val="내역서2안"/>
      <sheetName val="견적서"/>
      <sheetName val="패널"/>
      <sheetName val="직재"/>
      <sheetName val="수량산출"/>
      <sheetName val="터파기및재료"/>
      <sheetName val="추가대화"/>
      <sheetName val="2공구산출내역"/>
      <sheetName val="대,유,램"/>
      <sheetName val="가로등내역서"/>
      <sheetName val="부하계산서"/>
      <sheetName val="설직재-1"/>
      <sheetName val="N賃率-職"/>
      <sheetName val="I一般比"/>
      <sheetName val="금액내역서"/>
      <sheetName val="일위대가"/>
      <sheetName val="노임단가"/>
      <sheetName val="노임"/>
      <sheetName val="Macro(전선)"/>
      <sheetName val="1000 DB구축 부표"/>
      <sheetName val="CT "/>
      <sheetName val="97"/>
      <sheetName val="WORK"/>
      <sheetName val="Y-WORK"/>
      <sheetName val="경산"/>
      <sheetName val="전선 및 전선관"/>
      <sheetName val="참조자료"/>
      <sheetName val="1안"/>
      <sheetName val="#REF"/>
      <sheetName val="토사(PE)"/>
      <sheetName val="단가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부하(성남)"/>
      <sheetName val="표지"/>
      <sheetName val="변압기용량"/>
      <sheetName val="전압조건"/>
      <sheetName val="전압(성남)"/>
      <sheetName val="부하조건"/>
      <sheetName val="발신정보"/>
      <sheetName val="조도계산서 (도서)"/>
      <sheetName val="공통(20-91)"/>
      <sheetName val="전차선로 물량표"/>
      <sheetName val="수량산출"/>
      <sheetName val="부하_성남_"/>
      <sheetName val="노임단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제직재"/>
      <sheetName val="실행내역"/>
      <sheetName val="직노"/>
      <sheetName val="가설대가"/>
      <sheetName val="토공대가"/>
      <sheetName val="구조대가"/>
      <sheetName val="포설대가1"/>
      <sheetName val="부대대가"/>
      <sheetName val="6PILE  (돌출)"/>
      <sheetName val="전선 및 전선관"/>
      <sheetName val="건축내역"/>
      <sheetName val="J直材4"/>
      <sheetName val="C-직노1"/>
      <sheetName val="D-경비1"/>
      <sheetName val="일위대가목록"/>
      <sheetName val="일위대가"/>
      <sheetName val="N賃率_職"/>
      <sheetName val="중기사용료"/>
      <sheetName val="대,유,램"/>
      <sheetName val="일위대가 집계표"/>
      <sheetName val="1차 내역서"/>
      <sheetName val="70%"/>
      <sheetName val="명세서"/>
      <sheetName val="2공구산출내역"/>
      <sheetName val="ilch"/>
      <sheetName val="I一般比"/>
      <sheetName val="터파기및재료"/>
      <sheetName val="Sheet1"/>
      <sheetName val="국별인원"/>
      <sheetName val="인건비(VOICE)"/>
      <sheetName val="동원인원"/>
      <sheetName val="기자재비"/>
      <sheetName val="설계내역서"/>
      <sheetName val="용산1(해보)"/>
      <sheetName val="1안"/>
      <sheetName val="정산"/>
      <sheetName val="일위대가(4층원격)"/>
      <sheetName val="단가산출목록표"/>
      <sheetName val="쌍송교"/>
      <sheetName val="표지1"/>
      <sheetName val="별첨-기계경비 산출목록"/>
      <sheetName val="입찰안"/>
      <sheetName val="패널"/>
      <sheetName val="일위목록"/>
      <sheetName val="내역서1999.8최종"/>
      <sheetName val="수지예산"/>
      <sheetName val="자료"/>
      <sheetName val="추가대화"/>
      <sheetName val="내역서"/>
      <sheetName val="내역서2안"/>
      <sheetName val="물량산출(지점)"/>
      <sheetName val="10.공통-노임단가"/>
      <sheetName val="1000 DB구축 부표"/>
      <sheetName val="DATE"/>
      <sheetName val="시설물기초"/>
      <sheetName val="제-노임"/>
      <sheetName val="설직재-1"/>
      <sheetName val="위치조서"/>
      <sheetName val="제경집계"/>
      <sheetName val="수량산출"/>
      <sheetName val="일위대가표(유단가)"/>
      <sheetName val="단가산출"/>
      <sheetName val="산출목록표"/>
      <sheetName val="20관리비율"/>
      <sheetName val="참조자료"/>
      <sheetName val="노임단가표"/>
      <sheetName val="자재단가표"/>
      <sheetName val="조명시설"/>
      <sheetName val="#REF"/>
      <sheetName val="견적서"/>
      <sheetName val="을"/>
      <sheetName val="유림골조"/>
      <sheetName val="건물"/>
      <sheetName val="SAMPLE"/>
      <sheetName val="동원(3)"/>
      <sheetName val="노무비단가"/>
      <sheetName val="내역1"/>
      <sheetName val="옥외 전력간선공사"/>
      <sheetName val="화해(함평)"/>
      <sheetName val="화해(장성)"/>
      <sheetName val="시설물일위"/>
      <sheetName val="수량산출1"/>
      <sheetName val="Baby일위대가"/>
      <sheetName val="불법주정차"/>
      <sheetName val="Sheet4"/>
      <sheetName val="단가기준"/>
      <sheetName val="현장경비"/>
      <sheetName val="CAUDIT"/>
      <sheetName val="중기사용료산출근거"/>
      <sheetName val="단가 및 재료비"/>
      <sheetName val="대목"/>
      <sheetName val="단가산출목록"/>
      <sheetName val="실적공사비단가"/>
      <sheetName val="대가"/>
      <sheetName val="노임"/>
      <sheetName val="Sheet3"/>
      <sheetName val="AV시스템"/>
      <sheetName val="DATA"/>
      <sheetName val="데이타"/>
      <sheetName val="CT "/>
      <sheetName val="전기외주내역"/>
      <sheetName val="원가_(2)"/>
      <sheetName val="6PILE__(돌출)"/>
      <sheetName val="일위대가_집계표"/>
      <sheetName val="전선_및_전선관"/>
      <sheetName val="1000_DB구축_부표"/>
      <sheetName val="설계명세서"/>
      <sheetName val="원가계산서"/>
      <sheetName val="갑지"/>
      <sheetName val="집계표"/>
      <sheetName val="9509"/>
      <sheetName val="프랜트면허"/>
      <sheetName val="노임이"/>
      <sheetName val="현장관리비"/>
      <sheetName val="기준FACTOR"/>
      <sheetName val="갑지(추정)"/>
      <sheetName val="공문"/>
      <sheetName val="Customer Databas"/>
      <sheetName val="GISDB_단가산출목록"/>
      <sheetName val="GISDB_단가산출표"/>
      <sheetName val="시설장비부하계산서"/>
      <sheetName val="단가조사"/>
      <sheetName val="공정량산출내역서 "/>
      <sheetName val="가로등내역서"/>
      <sheetName val="일위대가(출입)"/>
      <sheetName val="금액내역서"/>
      <sheetName val="단가 "/>
      <sheetName val="일위대가 (PM)"/>
      <sheetName val="전기"/>
      <sheetName val="예정공정표 (2)"/>
      <sheetName val="인건비"/>
      <sheetName val="5흙막이"/>
      <sheetName val="기본일위"/>
      <sheetName val="골조시행"/>
      <sheetName val="8.PILE  (돌출)"/>
      <sheetName val="공종단가"/>
      <sheetName val="재료"/>
      <sheetName val="설치자재"/>
      <sheetName val="INPUT"/>
      <sheetName val="구리토평1전기"/>
      <sheetName val="전체"/>
      <sheetName val="Sheet13"/>
      <sheetName val="횡 연장"/>
      <sheetName val="날개벽"/>
      <sheetName val="암거단위"/>
      <sheetName val="일위대가(가설)"/>
      <sheetName val="2.냉난방설비공사"/>
      <sheetName val="7.자동제어공사"/>
      <sheetName val="동수"/>
      <sheetName val="TOTAL"/>
      <sheetName val="식재인부"/>
      <sheetName val="도급FORM"/>
      <sheetName val="적현로"/>
      <sheetName val="기본사항"/>
      <sheetName val="OPGW기별"/>
      <sheetName val="일위"/>
      <sheetName val="Sheet5"/>
      <sheetName val="기본입력"/>
      <sheetName val="식재일위대가"/>
      <sheetName val="내역5"/>
      <sheetName val="대가단최종"/>
      <sheetName val="전기일위목록"/>
      <sheetName val="단가표"/>
      <sheetName val="wall"/>
      <sheetName val="AL공사(원)"/>
      <sheetName val="공사비예산서_토목분_"/>
      <sheetName val="토목주소"/>
      <sheetName val="대"/>
      <sheetName val="단"/>
      <sheetName val="일용노임단가2001상"/>
      <sheetName val="일위대가표(교체)"/>
      <sheetName val="2000시행총괄"/>
      <sheetName val="산출"/>
      <sheetName val="노임단가"/>
      <sheetName val="자재단가"/>
      <sheetName val="증감대비"/>
      <sheetName val="ABUT수량-A1"/>
      <sheetName val="동력기별"/>
      <sheetName val="COST"/>
      <sheetName val="WORK"/>
      <sheetName val="도로정위치부표"/>
      <sheetName val="도로조사부표"/>
      <sheetName val="실행철강하도"/>
      <sheetName val="급수 (LPM)"/>
      <sheetName val="CATV"/>
      <sheetName val="9811"/>
      <sheetName val="단가산출서"/>
      <sheetName val="공사비"/>
      <sheetName val="EXPENSE"/>
      <sheetName val="내역"/>
      <sheetName val="6호기"/>
      <sheetName val="10월"/>
      <sheetName val="대비"/>
      <sheetName val="기초목"/>
      <sheetName val="2.대외공문"/>
      <sheetName val="일위대가(건축)"/>
      <sheetName val="단중표"/>
      <sheetName val="기본설계기준"/>
      <sheetName val="품셈총괄표"/>
      <sheetName val="수목표준대가"/>
      <sheetName val="COVER"/>
      <sheetName val="2-1. 경관조명 내역총괄표"/>
      <sheetName val="경율산정.XLS"/>
      <sheetName val="ELECTRIC"/>
      <sheetName val="돈암사업"/>
      <sheetName val="산출기초"/>
      <sheetName val="소방"/>
      <sheetName val="정부노임단가"/>
      <sheetName val="단가조사서"/>
      <sheetName val="차액보증"/>
      <sheetName val="DWG-CAB-I"/>
      <sheetName val="TRE TABLE"/>
      <sheetName val="생산량"/>
      <sheetName val="판매가격(정리)"/>
      <sheetName val="주문"/>
      <sheetName val="도근좌표"/>
      <sheetName val="7.수지"/>
      <sheetName val="여과지동"/>
      <sheetName val="기초자료"/>
      <sheetName val="기초일위"/>
      <sheetName val="시설일위"/>
      <sheetName val="조명일위"/>
      <sheetName val="data spec"/>
      <sheetName val="S&amp;R"/>
      <sheetName val="노무비"/>
      <sheetName val="원가_(2)1"/>
      <sheetName val="일위대가_집계표1"/>
      <sheetName val="6PILE__(돌출)1"/>
      <sheetName val="전선_및_전선관1"/>
      <sheetName val="1차_내역서"/>
      <sheetName val="별첨-기계경비_산출목록"/>
      <sheetName val="내역서1999_8최종"/>
      <sheetName val="10_공통-노임단가"/>
      <sheetName val="1000_DB구축_부표1"/>
      <sheetName val="단가_및_재료비"/>
      <sheetName val="옥외_전력간선공사"/>
      <sheetName val="CT_"/>
      <sheetName val="PANEL가격"/>
      <sheetName val="전력"/>
      <sheetName val="특수선일위대가"/>
      <sheetName val="3련 BOX"/>
      <sheetName val="96작생능"/>
      <sheetName val="환율"/>
      <sheetName val="CTEMCOST"/>
      <sheetName val="시중노임(공사)"/>
      <sheetName val="설비(제출)"/>
      <sheetName val="덤프"/>
      <sheetName val="석재다짐"/>
      <sheetName val="소운반"/>
      <sheetName val="아스콘"/>
      <sheetName val="장비"/>
      <sheetName val="전차선로 물량표"/>
      <sheetName val="한강운반비"/>
      <sheetName val="자재"/>
      <sheetName val="파일의이용"/>
      <sheetName val="2-3.공사비내역서"/>
      <sheetName val="4-2. 기계경비산출"/>
      <sheetName val="7.노무비 근거"/>
      <sheetName val="3-2.일위대가"/>
      <sheetName val="전국현황"/>
      <sheetName val="일위(PN)"/>
      <sheetName val="실행내역서"/>
      <sheetName val="기계경비(시간당)"/>
      <sheetName val="램머"/>
      <sheetName val="2000년1차"/>
      <sheetName val="이토변실(A3-LINE)"/>
      <sheetName val="Sheet14"/>
      <sheetName val="2분기평가"/>
      <sheetName val="출력은 금물"/>
      <sheetName val=" 갑  지 "/>
      <sheetName val="기초자료입력"/>
      <sheetName val="6. 직접경비"/>
      <sheetName val="설계서"/>
      <sheetName val="Mc1"/>
      <sheetName val="인원계획-미화"/>
      <sheetName val="익산"/>
      <sheetName val="부하계산서"/>
      <sheetName val="BEND LOSS"/>
      <sheetName val="설계서식"/>
      <sheetName val="수량산출2"/>
      <sheetName val="단가대비"/>
      <sheetName val="일위_파일"/>
      <sheetName val="물량"/>
      <sheetName val="도급예산내역서총괄표"/>
      <sheetName val="설계산출기초"/>
      <sheetName val="건축일위"/>
      <sheetName val="그라우팅일위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J直材4"/>
      <sheetName val="N賃率-職"/>
      <sheetName val="원가 (2)"/>
      <sheetName val="실행내역"/>
      <sheetName val="직노"/>
      <sheetName val="재집"/>
      <sheetName val="asd"/>
      <sheetName val="추가대화"/>
      <sheetName val="CTEMCOST"/>
      <sheetName val="단가조사"/>
      <sheetName val="Sheet1"/>
      <sheetName val="2공구산출내역"/>
      <sheetName val="1"/>
      <sheetName val="98수문일위"/>
      <sheetName val="용산1(해보)"/>
      <sheetName val="경"/>
      <sheetName val="수량산출"/>
      <sheetName val="시설물기초"/>
      <sheetName val="설직재-1"/>
      <sheetName val="직재"/>
      <sheetName val="제-노임"/>
      <sheetName val="제직재"/>
      <sheetName val="내역서"/>
      <sheetName val="1000 DB구축 부표"/>
      <sheetName val="일위대가"/>
      <sheetName val="대,유,램"/>
      <sheetName val="유기공정"/>
      <sheetName val="내역서2안"/>
      <sheetName val="1차 내역서"/>
      <sheetName val="내역서1999.8최종"/>
      <sheetName val="패널"/>
      <sheetName val="노임단가"/>
      <sheetName val="일위대가목록"/>
      <sheetName val="기자재비"/>
      <sheetName val="백암비스타내역"/>
      <sheetName val="금액내역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直材4"/>
      <sheetName val="N賃率-職"/>
      <sheetName val="I一般比"/>
      <sheetName val="제직재"/>
      <sheetName val="을지"/>
      <sheetName val="실행내역"/>
      <sheetName val="직노"/>
      <sheetName val="#REF"/>
      <sheetName val="일위대가"/>
      <sheetName val="도급예산내역서봉투"/>
      <sheetName val="공사원가계산서"/>
      <sheetName val="기계경비(시간당)"/>
      <sheetName val="설계산출표지"/>
      <sheetName val="DATA"/>
      <sheetName val="도급예산내역서총괄표"/>
      <sheetName val="램머"/>
      <sheetName val="단가조사"/>
      <sheetName val="Baby일위대가"/>
      <sheetName val="노임"/>
      <sheetName val="분전함신설"/>
      <sheetName val="설계산출기초"/>
      <sheetName val="자재단가"/>
      <sheetName val="을부담운반비"/>
      <sheetName val="운반비산출"/>
      <sheetName val="접지1종"/>
      <sheetName val="조명율표"/>
      <sheetName val="단가"/>
      <sheetName val="간선계산"/>
      <sheetName val="전기일위대가"/>
      <sheetName val="데이타"/>
      <sheetName val="ITEM"/>
      <sheetName val="Macro(차단기)"/>
      <sheetName val="Sheet1"/>
      <sheetName val="터널조도"/>
      <sheetName val="원가 (2)"/>
      <sheetName val="설직재-1"/>
      <sheetName val="제-노임"/>
      <sheetName val="총괄"/>
      <sheetName val="직재"/>
      <sheetName val="추가대화"/>
      <sheetName val="1차 내역서"/>
      <sheetName val="내역서"/>
      <sheetName val="재집"/>
      <sheetName val="산출내역서집계표"/>
      <sheetName val="토목"/>
      <sheetName val="현장관리비"/>
      <sheetName val="단"/>
      <sheetName val="주소"/>
      <sheetName val="패널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직재"/>
      <sheetName val="사당"/>
      <sheetName val="철거산출근거"/>
      <sheetName val="6PILE  (돌출)"/>
      <sheetName val="일위대가목록"/>
      <sheetName val="한강운반비"/>
      <sheetName val="1차 내역서"/>
      <sheetName val="공통(20-91)"/>
      <sheetName val="원가 (2)"/>
      <sheetName val="을"/>
      <sheetName val="백암비스타내역"/>
      <sheetName val="일위대가(4층원격)"/>
      <sheetName val="물가"/>
      <sheetName val="추가대화"/>
      <sheetName val="입찰안"/>
      <sheetName val="견적서"/>
      <sheetName val="기초내역서"/>
      <sheetName val="수량산출"/>
      <sheetName val="대가목록표"/>
      <sheetName val="#REF"/>
      <sheetName val="차액보증"/>
      <sheetName val="부대공"/>
      <sheetName val="포장공"/>
      <sheetName val="토공"/>
      <sheetName val="J直材4"/>
      <sheetName val="98지급계획"/>
      <sheetName val="현장"/>
      <sheetName val="2공구산출내역"/>
      <sheetName val="내역서2안"/>
      <sheetName val="품셈TABLE"/>
      <sheetName val="토목공사일반"/>
      <sheetName val="공통가설"/>
      <sheetName val="JUCK"/>
      <sheetName val="금액내역서"/>
      <sheetName val="DATE"/>
      <sheetName val="단가조사"/>
      <sheetName val="산출근거"/>
      <sheetName val="교통대책내역"/>
      <sheetName val="설계서(표지)"/>
      <sheetName val="원가계산서"/>
      <sheetName val="자재단가리스트"/>
      <sheetName val="소방사항"/>
      <sheetName val="공사현황"/>
      <sheetName val="패널"/>
      <sheetName val="계양가시설"/>
      <sheetName val="실행내역"/>
      <sheetName val="공사개요"/>
      <sheetName val="아파트 내역"/>
      <sheetName val="노무"/>
      <sheetName val="평가데이터"/>
      <sheetName val="N賃率-職"/>
      <sheetName val="도급FORM"/>
      <sheetName val="초기화면"/>
      <sheetName val="관급자재"/>
      <sheetName val="파일의이용"/>
      <sheetName val="노무비"/>
      <sheetName val="TANK견적대지"/>
      <sheetName val="인건-측정"/>
      <sheetName val="대상공사(조달청)"/>
      <sheetName val="자료(통합)"/>
      <sheetName val="일위"/>
      <sheetName val="내역서(설비+소방)"/>
      <sheetName val="골조시행"/>
      <sheetName val="첨부1"/>
      <sheetName val="BID"/>
      <sheetName val="전체"/>
      <sheetName val="부재리스트"/>
      <sheetName val="별표"/>
      <sheetName val="인테리어내역"/>
      <sheetName val="갑지(추정)"/>
      <sheetName val="토목"/>
      <sheetName val="현장경비"/>
      <sheetName val="감가상각"/>
      <sheetName val="Sheet4"/>
      <sheetName val="데이타"/>
      <sheetName val="BCK3672"/>
      <sheetName val="토사(PE)"/>
      <sheetName val="Total"/>
      <sheetName val="NEGO"/>
      <sheetName val="공사예산하조서(O.K)"/>
      <sheetName val="실행"/>
      <sheetName val="ELECTRIC"/>
      <sheetName val="기계경비(시간당)"/>
      <sheetName val="램머"/>
      <sheetName val="설계명세서 (장비)"/>
      <sheetName val="기본일위"/>
      <sheetName val="KIM"/>
      <sheetName val="건축원가"/>
      <sheetName val="내역서총집계표"/>
      <sheetName val="설계내역서"/>
      <sheetName val="2공구하도급내역서"/>
      <sheetName val="중기조종사 단위단가"/>
      <sheetName val="요율"/>
      <sheetName val="2000.11월설계내역"/>
      <sheetName val="시설장비부하계산서"/>
      <sheetName val="CT "/>
      <sheetName val="2006년일위대가"/>
      <sheetName val="주소"/>
      <sheetName val="자  재"/>
      <sheetName val="건축외주"/>
      <sheetName val="LP-S"/>
      <sheetName val="홍보비디오"/>
      <sheetName val="Book4"/>
      <sheetName val=" HIT-&gt;HMC 견적(3900)"/>
      <sheetName val="I一般比"/>
      <sheetName val="설직재-1"/>
      <sheetName val="2F 회의실견적(5_14 일대)"/>
      <sheetName val="工완성공사율"/>
      <sheetName val="설계명세서"/>
      <sheetName val="자료입력"/>
      <sheetName val="104동"/>
      <sheetName val="사급자재(1단계)"/>
      <sheetName val="20관리비율"/>
      <sheetName val="청천내"/>
      <sheetName val="계수시트"/>
      <sheetName val="원가계산서 "/>
      <sheetName val="날개벽"/>
      <sheetName val="단가기준"/>
      <sheetName val="저"/>
      <sheetName val="간접"/>
      <sheetName val="변수값"/>
      <sheetName val="중기상차"/>
      <sheetName val="AS복구"/>
      <sheetName val="중기터파기"/>
      <sheetName val="제품별단가"/>
      <sheetName val="제품별절단길이-0628"/>
      <sheetName val="직접수량"/>
      <sheetName val="단가 (2)"/>
      <sheetName val="구천"/>
      <sheetName val="연결관암거"/>
      <sheetName val="일위대가표"/>
      <sheetName val="설계명세서(a"/>
      <sheetName val="COST"/>
      <sheetName val="단가 "/>
      <sheetName val="수목표준대가"/>
      <sheetName val="수목데이타 "/>
      <sheetName val="16-1"/>
      <sheetName val="사업부배부A"/>
      <sheetName val="1.설계기준"/>
      <sheetName val="기둥(원형)"/>
      <sheetName val="기초공"/>
      <sheetName val="건축내역(진해석동)"/>
      <sheetName val="동수"/>
      <sheetName val="누계12"/>
      <sheetName val="전체도급"/>
      <sheetName val="6호기"/>
      <sheetName val="총괄내역서"/>
      <sheetName val="도급견적가"/>
      <sheetName val="pier(각형)"/>
      <sheetName val="총괄표"/>
      <sheetName val="자판실행"/>
      <sheetName val="평내중"/>
      <sheetName val="총괄내역"/>
      <sheetName val="말뚝물량"/>
      <sheetName val="실행철강하도"/>
      <sheetName val="제직재"/>
      <sheetName val="구조대가"/>
      <sheetName val="포설대가1"/>
      <sheetName val="부대대가"/>
      <sheetName val="중강당 내역"/>
      <sheetName val="급수 (LPM)"/>
      <sheetName val="국별인원"/>
      <sheetName val="현금"/>
      <sheetName val="CP-E2 (품셈표)"/>
      <sheetName val="A-4"/>
      <sheetName val="공통가설공사"/>
      <sheetName val="MIJIBI"/>
      <sheetName val="일위목록-기"/>
      <sheetName val="갑지"/>
      <sheetName val="개요"/>
      <sheetName val="프랜트면허"/>
      <sheetName val="재공품기초자료"/>
      <sheetName val="공통비(전체)"/>
      <sheetName val="공사내역"/>
      <sheetName val="일용직내역"/>
      <sheetName val="FB25JN"/>
      <sheetName val="부대내역"/>
      <sheetName val="전력"/>
      <sheetName val="자재표"/>
      <sheetName val="합천내역"/>
      <sheetName val="PAC"/>
      <sheetName val="단"/>
      <sheetName val="A LINE"/>
      <sheetName val="토적표"/>
      <sheetName val="입력"/>
      <sheetName val="연습"/>
      <sheetName val="TRU"/>
      <sheetName val="기본자료"/>
      <sheetName val="전기혼잡제경비(45)"/>
      <sheetName val="원가계산"/>
      <sheetName val="원가계산 (2)"/>
      <sheetName val="DATA"/>
      <sheetName val="예산명세서"/>
      <sheetName val="공구"/>
      <sheetName val="외주비"/>
      <sheetName val="소각장스케줄"/>
      <sheetName val="구리토평1전기"/>
      <sheetName val="덕전리"/>
      <sheetName val="연부97-1"/>
      <sheetName val="갑지1"/>
      <sheetName val="기존단가 (2)"/>
      <sheetName val="납부서"/>
      <sheetName val="Sheet5"/>
      <sheetName val="1차_내역서"/>
      <sheetName val="원가_(2)"/>
      <sheetName val="6PILE__(돌출)"/>
      <sheetName val="중기조종사_단위단가"/>
      <sheetName val="아파트_내역"/>
      <sheetName val="fursys"/>
      <sheetName val="소비자가"/>
      <sheetName val="유림골조"/>
      <sheetName val="비교1"/>
      <sheetName val="내   역"/>
      <sheetName val="단중표"/>
      <sheetName val="노임이"/>
      <sheetName val="정부노임단가"/>
      <sheetName val="내역서1999.8최종"/>
      <sheetName val="전차선로 물량표"/>
      <sheetName val="2003 일위대가"/>
      <sheetName val="工관리비율"/>
      <sheetName val="준검 내역서"/>
      <sheetName val="공사기본내용입력"/>
      <sheetName val="중기사용료산출근거"/>
      <sheetName val="단가산출2"/>
      <sheetName val="단가 및 재료비"/>
      <sheetName val="전선 및 전선관"/>
      <sheetName val="지하"/>
      <sheetName val="도급예산내역서봉투"/>
      <sheetName val="공사원가계산서"/>
      <sheetName val="도급예산내역서총괄표"/>
      <sheetName val="설계산출표지"/>
      <sheetName val="을부담운반비"/>
      <sheetName val="운반비산출"/>
      <sheetName val="Sheet1 (2)"/>
      <sheetName val="제-노임"/>
      <sheetName val="6.일위목록"/>
      <sheetName val="재료비"/>
      <sheetName val="공통(Ȳ_x0000__xd800_䧶_x0000__x0000_"/>
      <sheetName val="건축공사 분괴표원본데이터(공통+건축)"/>
      <sheetName val="설계산출기초"/>
      <sheetName val="수목데이타"/>
      <sheetName val="시설물기초"/>
      <sheetName val="5사남"/>
      <sheetName val="현장관리"/>
      <sheetName val="기초자료입력"/>
      <sheetName val="터파기및재료"/>
      <sheetName val="일위(설)"/>
      <sheetName val="목록"/>
      <sheetName val="기초단가"/>
      <sheetName val="직접경비"/>
      <sheetName val="직접인건비"/>
      <sheetName val="03전반노무비"/>
      <sheetName val="인사자료총집계"/>
      <sheetName val="식재인부"/>
      <sheetName val="1차설계변경내역"/>
      <sheetName val="단가및재료비"/>
      <sheetName val="건축내역"/>
      <sheetName val="SUMMARY"/>
      <sheetName val="PAINT"/>
      <sheetName val="전기변내역"/>
      <sheetName val="식재일위대가"/>
      <sheetName val="주식"/>
      <sheetName val="외삼초"/>
      <sheetName val="서울대규장각(가시설흙막이)"/>
      <sheetName val="분양가"/>
      <sheetName val="2.대외공문"/>
      <sheetName val="TEL"/>
      <sheetName val="부대대비"/>
      <sheetName val="냉연집계"/>
      <sheetName val="10월"/>
      <sheetName val="업체별기성내역"/>
      <sheetName val="SW개발대상목록(기능점수)"/>
      <sheetName val="증감대비"/>
      <sheetName val="CODE(2)"/>
      <sheetName val="ABUT수량-A1"/>
      <sheetName val="현장관리비"/>
      <sheetName val="¿øº¸"/>
      <sheetName val="Á¦¿ø"/>
      <sheetName val="ÀçÁý"/>
      <sheetName val="Àç"/>
      <sheetName val="°£Àç"/>
      <sheetName val="³ëÁý"/>
      <sheetName val="Á÷³ë"/>
      <sheetName val="³ë°ø"/>
      <sheetName val="ÀÓÀ²"/>
      <sheetName val="°£³ëºñ"/>
      <sheetName val="°æ»ê"/>
      <sheetName val="ÁøÂ¥³»¿ª"/>
      <sheetName val="´Ü°¡"/>
      <sheetName val="ÃÑ°ý"/>
      <sheetName val="Áý°è"/>
      <sheetName val="³»¿ª"/>
      <sheetName val="°ø·®Áý"/>
      <sheetName val="¹èºÎÀ²"/>
      <sheetName val="¿Ï¼º1"/>
      <sheetName val="¿Ï¼º2"/>
      <sheetName val="»êÀçºñÀ²"/>
      <sheetName val="¾ÈÀüºñÀ²"/>
      <sheetName val="ÀÏ¹ÝºñÀ²"/>
      <sheetName val="³ëÀÓ"/>
      <sheetName val="°ø·®"/>
      <sheetName val="Àü½Ã¿ø"/>
      <sheetName val="Àü½Ã³»"/>
      <sheetName val="Ç¥"/>
      <sheetName val="¸ñ"/>
      <sheetName val="¼³"/>
      <sheetName val="ÀÏ"/>
      <sheetName val="ÀÏÁýÇ¥"/>
      <sheetName val="ÀÏÀ§Ç¥"/>
      <sheetName val="¼öÇ¥"/>
      <sheetName val="¿ø°¡"/>
      <sheetName val="Áý°èÇ¥"/>
      <sheetName val="³»¿ª¼­(³»ºÎ)"/>
      <sheetName val="³»¿ª¼­"/>
      <sheetName val="ÀÏÀ§´ë°¡"/>
      <sheetName val="´Ü°¡»êÃâ¼­"/>
      <sheetName val="Áß±â»ç¿ë·á"/>
      <sheetName val="Àç·á´Ü°¡"/>
      <sheetName val="³ëÀÓ´Ü°¡"/>
      <sheetName val="ÃÑ°æ±âÀåº°³»¿ª¼­(10-11)"/>
      <sheetName val="°æ±âÀåº°³»¿ª¼­(12-107)"/>
      <sheetName val="1Â÷ ³»¿ª¼­"/>
      <sheetName val="ÀÏÀ§´ë°¡¸ñ·Ï"/>
      <sheetName val="ÇÑ°­¿î¹Ýºñ"/>
      <sheetName val="°øÅë(20-91)"/>
      <sheetName val="»ç´ç"/>
      <sheetName val="À»"/>
      <sheetName val="ÀÔÂû¾È"/>
      <sheetName val="¹é¾Ïºñ½ºÅ¸³»¿ª"/>
      <sheetName val="98Áö±Þ°èÈ¹"/>
      <sheetName val="¿ø°¡ (2)"/>
      <sheetName val="¹°°¡"/>
      <sheetName val="Á÷Àç"/>
      <sheetName val="6PILE  (µ¹Ãâ)"/>
      <sheetName val="ÀÏÀ§´ë°¡(4Ãþ¿ø°Ý)"/>
      <sheetName val="Â÷¾×º¸Áõ"/>
      <sheetName val="Ã¶°Å»êÃâ±Ù°Å"/>
      <sheetName val="ºÎ´ë°ø"/>
      <sheetName val="Æ÷Àå°ø"/>
      <sheetName val="Åä°ø"/>
      <sheetName val="°ßÀû¼­"/>
      <sheetName val="JòÁî§4"/>
      <sheetName val="±âÃÊ³»¿ª¼­"/>
      <sheetName val="¼ö·®»êÃâ"/>
      <sheetName val="´ë°¡¸ñ·ÏÇ¥"/>
      <sheetName val="ÇöÀå"/>
      <sheetName val="2°ø±¸»êÃâ³»¿ª"/>
      <sheetName val="³»¿ª¼­2¾È"/>
      <sheetName val="Ç°¼ÀTABLE"/>
      <sheetName val="Åä¸ñ°ø»çÀÏ¹Ý"/>
      <sheetName val="Ãß°¡´ëÈ­"/>
      <sheetName val="°øÅë°¡¼³"/>
      <sheetName val="¼³°è¼­(Ç¥Áö)"/>
      <sheetName val="¿ø°¡°è»ê¼­"/>
      <sheetName val="°ø»çÇöÈ²"/>
      <sheetName val="´Ü°¡Á¶»ç"/>
      <sheetName val="±Ý¾×³»¿ª¼­"/>
      <sheetName val="¼Ò¹æ»çÇ×"/>
      <sheetName val="±³Åë´ëÃ¥³»¿ª"/>
      <sheetName val="»êÃâ±Ù°Å"/>
      <sheetName val="ÀÚÀç´Ü°¡¸®½ºÆ®"/>
      <sheetName val="ÆÐ³Î"/>
      <sheetName val="°è¾ç°¡½Ã¼³"/>
      <sheetName val="³ë¹«"/>
      <sheetName val="°ø»ç°³¿ä"/>
      <sheetName val="½ÇÇà³»¿ª"/>
      <sheetName val="NìüëÒ-òÅ"/>
      <sheetName val="Æò°¡µ¥ÀÌÅÍ"/>
      <sheetName val="µµ±ÞFORM"/>
      <sheetName val="¾ÆÆÄÆ® ³»¿ª"/>
      <sheetName val="ÃÊ±âÈ­¸é"/>
      <sheetName val="°ü±ÞÀÚÀç"/>
      <sheetName val="TANK°ßÀû´ëÁö"/>
      <sheetName val="ÀÎ°Ç-ÃøÁ¤"/>
      <sheetName val="´ë»ó°ø»ç(Á¶´ÞÃ»)"/>
      <sheetName val="ÀÚ·á(ÅëÇÕ)"/>
      <sheetName val="ÀÏÀ§"/>
      <sheetName val="°ø»ç¿¹»êÇÏÁ¶¼­(O.K)"/>
      <sheetName val="³ë¹«ºñ"/>
      <sheetName val="±â°è°æºñ(½Ã°£´ç)"/>
      <sheetName val="·¥¸Ó"/>
      <sheetName val="ÆÄÀÏÀÇÀÌ¿ë"/>
      <sheetName val="¼³°è¸í¼¼¼­ (Àåºñ)"/>
      <sheetName val="±âº»ÀÏÀ§"/>
      <sheetName val="³»¿ª¼­(¼³ºñ+¼Ò¹æ)"/>
      <sheetName val="ÀüÃ¼"/>
      <sheetName val="°ñÁ¶½ÃÇà"/>
      <sheetName val="Ã·ºÎ1"/>
      <sheetName val="ºÎÀç¸®½ºÆ®"/>
      <sheetName val="º°Ç¥"/>
      <sheetName val="¼³°è³»¿ª¼­"/>
      <sheetName val="2°ø±¸ÇÏµµ±Þ³»¿ª¼­"/>
      <sheetName val="°ÇÃà¿ø°¡"/>
      <sheetName val="³»¿ª¼­ÃÑÁý°èÇ¥"/>
      <sheetName val="ÀÎÅ×¸®¾î³»¿ª"/>
      <sheetName val="°©Áö(ÃßÁ¤)"/>
      <sheetName val="Åä¸ñ"/>
      <sheetName val="ÇöÀå°æºñ"/>
      <sheetName val="Áß±âÁ¶Á¾»ç ´ÜÀ§´Ü°¡"/>
      <sheetName val="¿äÀ²"/>
      <sheetName val="2000.11¿ù¼³°è³»¿ª"/>
      <sheetName val="ÀÚ  Àç"/>
      <sheetName val="°ÇÃà¿ÜÁÖ"/>
      <sheetName val="½Ã¼³ÀåºñºÎÇÏ°è»ê¼­"/>
      <sheetName val="°¨°¡»ó°¢"/>
      <sheetName val="Åä»ç(PE)"/>
      <sheetName val="³¯°³º®"/>
      <sheetName val="부대공Ⅱ"/>
      <sheetName val="단가산출"/>
      <sheetName val="물가자료"/>
      <sheetName val="동원인원"/>
      <sheetName val="99노임기준"/>
      <sheetName val="70%"/>
      <sheetName val="내역서적용수량"/>
      <sheetName val="기초입력 DATA"/>
      <sheetName val="자재대"/>
      <sheetName val="설계서"/>
      <sheetName val="구간별현황"/>
      <sheetName val="기성청구서"/>
      <sheetName val="1000 DB구축 부표"/>
      <sheetName val="산출내역(K2)"/>
      <sheetName val="wall"/>
      <sheetName val="총차분(토목)"/>
      <sheetName val="PSCbeam설계"/>
      <sheetName val="Customer Databas"/>
      <sheetName val="부안일위"/>
      <sheetName val="이름정의"/>
      <sheetName val="실행내역서"/>
      <sheetName val="값"/>
      <sheetName val="노무비단가"/>
      <sheetName val="명세"/>
      <sheetName val="시멘트"/>
      <sheetName val="공통(Ȳ"/>
      <sheetName val="유기공정"/>
      <sheetName val="60명당사(총괄)"/>
      <sheetName val="손익분석"/>
      <sheetName val="Tool"/>
      <sheetName val="신규DEP"/>
      <sheetName val="가로등내역서"/>
      <sheetName val="대비2"/>
      <sheetName val="시화점실행"/>
      <sheetName val="토공사(흙막이)"/>
      <sheetName val="경영"/>
      <sheetName val="98년"/>
      <sheetName val="실적"/>
      <sheetName val="명세서"/>
      <sheetName val="증감내역서"/>
      <sheetName val="1안"/>
      <sheetName val="부하계산서"/>
      <sheetName val="관접합및부설"/>
      <sheetName val="운반비"/>
      <sheetName val="설계예산서"/>
      <sheetName val="FOB발"/>
      <sheetName val="출자한도"/>
      <sheetName val="간접비계산"/>
      <sheetName val="입력데이타"/>
      <sheetName val="대가단최종"/>
      <sheetName val="산출내역서"/>
      <sheetName val="1456"/>
      <sheetName val="한일양산"/>
      <sheetName val="단가산출목록표"/>
      <sheetName val="토목공사"/>
      <sheetName val="정산서 "/>
      <sheetName val="지질조사분석"/>
      <sheetName val="우수받이"/>
      <sheetName val="열린교실"/>
      <sheetName val="약품공급2"/>
      <sheetName val="분전함신설"/>
      <sheetName val="접지1종"/>
      <sheetName val="b_balju"/>
      <sheetName val="실행보고서갑지"/>
      <sheetName val="코드표"/>
      <sheetName val="99총공사내역서"/>
      <sheetName val="원가+내역"/>
      <sheetName val="자재단가"/>
      <sheetName val="일위대가표(유단가)"/>
      <sheetName val="공량산출서"/>
      <sheetName val="설계내역"/>
      <sheetName val="200"/>
      <sheetName val="공통(Ȳ?_xd800_䧶??"/>
      <sheetName val="data table"/>
      <sheetName val="소방"/>
      <sheetName val="산출내역서집계표"/>
      <sheetName val="6-1. 관개량조서"/>
      <sheetName val="3.공통공사대비"/>
      <sheetName val="유림콘도"/>
      <sheetName val="단청공사"/>
      <sheetName val="2000년1차"/>
      <sheetName val="실행대비"/>
      <sheetName val="1"/>
      <sheetName val="2"/>
      <sheetName val="3"/>
      <sheetName val="4"/>
      <sheetName val="5"/>
      <sheetName val="6"/>
      <sheetName val="참고"/>
      <sheetName val="데리네이타현황"/>
      <sheetName val="빙축열"/>
      <sheetName val="집수정단위수량 "/>
      <sheetName val="Base"/>
      <sheetName val="기초일위대가"/>
      <sheetName val="단가대비표"/>
      <sheetName val="INPUT"/>
      <sheetName val="2)관접합"/>
      <sheetName val="전기"/>
      <sheetName val="배관BM(일반)"/>
      <sheetName val="APT"/>
      <sheetName val="설계"/>
      <sheetName val="BOX전기내역"/>
      <sheetName val="기본사항"/>
      <sheetName val="1회 기성내역서"/>
      <sheetName val="범례표"/>
      <sheetName val="감리원배치기준"/>
      <sheetName val="책임감리공제요율"/>
      <sheetName val="산식3"/>
      <sheetName val="등급별 배치기준"/>
      <sheetName val="일위_파일"/>
      <sheetName val="001"/>
      <sheetName val="DATA1"/>
      <sheetName val="자동차폐수처리장"/>
      <sheetName val="시중노임(공사)"/>
      <sheetName val="RE9604"/>
      <sheetName val="일반공사"/>
      <sheetName val="입찰"/>
      <sheetName val="현경"/>
      <sheetName val="설계변경총괄표(계산식)"/>
      <sheetName val="대비표(토공1안)"/>
      <sheetName val="Sheet6"/>
      <sheetName val="시중노임단가"/>
      <sheetName val="총물량"/>
      <sheetName val="용수간선"/>
      <sheetName val="표지"/>
      <sheetName val="설명서 "/>
      <sheetName val="해평견적"/>
      <sheetName val="단가조사(기계)"/>
      <sheetName val="전등설비"/>
      <sheetName val="A갑지"/>
      <sheetName val="조건표"/>
      <sheetName val="돈암사업"/>
      <sheetName val="도봉2지구"/>
      <sheetName val="기본자료입력"/>
      <sheetName val="스텐문틀설치"/>
      <sheetName val="샌딩 에폭시 도장"/>
      <sheetName val="세금자료"/>
      <sheetName val="견적내역"/>
      <sheetName val="A 견적"/>
      <sheetName val="견적"/>
      <sheetName val="외주"/>
      <sheetName val="을지"/>
      <sheetName val="설계명세서(종합)"/>
      <sheetName val="소요자재"/>
      <sheetName val="노무산출서"/>
      <sheetName val="공수"/>
      <sheetName val="산근"/>
      <sheetName val="특수선일위대가"/>
      <sheetName val="JUCKEYK"/>
      <sheetName val="1TYPE"/>
      <sheetName val="AIR SHOWER(3인용)"/>
      <sheetName val="Y-WORK"/>
      <sheetName val="물가대비표"/>
      <sheetName val="용역비내역-진짜"/>
      <sheetName val="기본단가표"/>
      <sheetName val="5-2.수량산출(A4)"/>
      <sheetName val="6-1.노임단가"/>
      <sheetName val="6-1.단가비교표"/>
      <sheetName val="호표"/>
      <sheetName val="도로정위치부표"/>
      <sheetName val="도로조사부표"/>
      <sheetName val="대표자"/>
      <sheetName val="단가_(2)"/>
      <sheetName val="자__재"/>
      <sheetName val="2000_11월설계내역"/>
      <sheetName val="CT_"/>
      <sheetName val="공사예산하조서(O_K)"/>
      <sheetName val="설계명세서_(장비)"/>
      <sheetName val="_HIT-&gt;HMC_견적(3900)"/>
      <sheetName val="2F_회의실견적(5_14_일대)"/>
      <sheetName val="원가계산서_"/>
      <sheetName val="단가_"/>
      <sheetName val="수목데이타_"/>
      <sheetName val="1_설계기준"/>
      <sheetName val="급수_(LPM)"/>
      <sheetName val="업무"/>
      <sheetName val="건축설계 대가요율"/>
      <sheetName val="경율산정"/>
      <sheetName val="ABUT수량-A_x0000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N賃率-職"/>
      <sheetName val="A製總"/>
      <sheetName val="IS"/>
      <sheetName val="J間材"/>
      <sheetName val="J輸入計"/>
      <sheetName val="J輸入率1"/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일위대가목록"/>
      <sheetName val="직노"/>
      <sheetName val="을지"/>
      <sheetName val="일위대가"/>
      <sheetName val="Sheet1"/>
      <sheetName val="#REF"/>
      <sheetName val="제-노임"/>
      <sheetName val="프로젝트"/>
      <sheetName val="설직재-1"/>
      <sheetName val="N賃率_職"/>
      <sheetName val="경산"/>
      <sheetName val="20관리비율"/>
      <sheetName val="단가 "/>
      <sheetName val="노임"/>
      <sheetName val="work-form"/>
      <sheetName val="건축원가"/>
      <sheetName val="LH3 동양시스템"/>
      <sheetName val="터파기및재료"/>
      <sheetName val="연부97-1"/>
      <sheetName val="갑지1"/>
      <sheetName val="일위대가(가설)"/>
      <sheetName val="Baby일위대가"/>
      <sheetName val="목록"/>
      <sheetName val="일위"/>
      <sheetName val="제직재"/>
      <sheetName val="토공(우물통,기타) "/>
      <sheetName val="서식시트"/>
      <sheetName val="DATA"/>
      <sheetName val="일위대가(4층원격)"/>
      <sheetName val="횡배수관토공수량"/>
      <sheetName val="BSD _2_"/>
      <sheetName val="유림골조"/>
      <sheetName val="Sheet2"/>
      <sheetName val=" 냉각수펌프"/>
      <sheetName val="건축공사실행"/>
      <sheetName val="정부노임단가"/>
      <sheetName val="내역서2안"/>
      <sheetName val="공사개요"/>
      <sheetName val="Base"/>
      <sheetName val="안양1공구_건축"/>
      <sheetName val="한강운반비"/>
      <sheetName val="교통대책내역"/>
      <sheetName val="낙찰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直材4"/>
      <sheetName val="N賃率-職"/>
      <sheetName val="직노"/>
      <sheetName val="N賃率_職"/>
      <sheetName val="을지"/>
      <sheetName val="건축공사실행"/>
      <sheetName val="프로젝트"/>
      <sheetName val="공조기(삭제)"/>
      <sheetName val="일위대가(가설)"/>
      <sheetName val="Baby일위대가"/>
      <sheetName val=" 냉각수펌프"/>
      <sheetName val="AHU집계"/>
      <sheetName val="경산"/>
      <sheetName val="관급자재"/>
      <sheetName val="설직재-1"/>
      <sheetName val="I一般比"/>
      <sheetName val="제직재"/>
      <sheetName val="Sheet1"/>
      <sheetName val="#REF"/>
      <sheetName val="토공(우물통,기타) "/>
      <sheetName val="기계설비"/>
      <sheetName val="건축원가"/>
      <sheetName val="소비자가"/>
      <sheetName val="교통대책내역"/>
      <sheetName val="맨홀"/>
      <sheetName val="우배수"/>
      <sheetName val="연부97-1"/>
      <sheetName val="갑지1"/>
      <sheetName val="연습"/>
      <sheetName val="중기사용료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내역서기본폼"/>
      <sheetName val="J直材4"/>
      <sheetName val="공조기(삭제)"/>
      <sheetName val="직노"/>
      <sheetName val="기본사항"/>
      <sheetName val="Macro1"/>
      <sheetName val="을지"/>
      <sheetName val="N賃率-職"/>
      <sheetName val="일위대가"/>
      <sheetName val="공조기_삭제_"/>
      <sheetName val="제-노임"/>
      <sheetName val="제직재"/>
      <sheetName val="프로젝트"/>
      <sheetName val=" 냉각수펌프"/>
      <sheetName val="AHU집계"/>
      <sheetName val="건축공사실행"/>
      <sheetName val="총괄갑 "/>
      <sheetName val="연부97-1"/>
      <sheetName val="갑지1"/>
      <sheetName val="환산"/>
    </sheetNames>
    <definedNames>
      <definedName name="매크로1"/>
      <definedName name="매크로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비교표"/>
      <sheetName val="총괄내역"/>
      <sheetName val="공종내역"/>
      <sheetName val="부표"/>
      <sheetName val="토적집계"/>
      <sheetName val="토적표"/>
      <sheetName val="구조토적"/>
      <sheetName val="집수"/>
      <sheetName val="스틸"/>
      <sheetName val="배수관"/>
      <sheetName val="옹벽"/>
      <sheetName val="기계일위"/>
      <sheetName val="일위대가"/>
      <sheetName val="포장일위"/>
      <sheetName val="기본일위"/>
      <sheetName val="기계경비"/>
      <sheetName val="기타경비"/>
      <sheetName val="간지"/>
      <sheetName val="표지"/>
      <sheetName val="이천시청-듀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L1" t="str">
            <v>2000년 11월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324500</v>
          </cell>
          <cell r="O3" t="str">
            <v>모래</v>
          </cell>
          <cell r="P3">
            <v>16000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450</v>
          </cell>
          <cell r="O4" t="str">
            <v>잡석</v>
          </cell>
          <cell r="P4">
            <v>11000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59</v>
          </cell>
          <cell r="F5">
            <v>40120</v>
          </cell>
          <cell r="H5">
            <v>0</v>
          </cell>
          <cell r="J5">
            <v>0</v>
          </cell>
          <cell r="L5" t="str">
            <v>철선 # 20</v>
          </cell>
          <cell r="M5">
            <v>550</v>
          </cell>
          <cell r="O5" t="str">
            <v>보조기층재</v>
          </cell>
          <cell r="P5">
            <v>11000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16000</v>
          </cell>
          <cell r="F6">
            <v>15680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59</v>
          </cell>
          <cell r="Q6">
            <v>2600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34360</v>
          </cell>
          <cell r="H7">
            <v>34360</v>
          </cell>
          <cell r="J7">
            <v>0</v>
          </cell>
          <cell r="K7">
            <v>1000</v>
          </cell>
          <cell r="L7" t="str">
            <v>목재</v>
          </cell>
          <cell r="M7">
            <v>272182</v>
          </cell>
          <cell r="O7" t="str">
            <v>판재</v>
          </cell>
          <cell r="P7">
            <v>285792</v>
          </cell>
          <cell r="Q7">
            <v>1050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36400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39640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#8 150×150</v>
          </cell>
          <cell r="M12">
            <v>700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25-210-8</v>
          </cell>
          <cell r="M13">
            <v>44480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25-180-8</v>
          </cell>
          <cell r="M14">
            <v>41140</v>
          </cell>
        </row>
        <row r="15">
          <cell r="F15">
            <v>0</v>
          </cell>
          <cell r="H15">
            <v>0</v>
          </cell>
          <cell r="J15">
            <v>0</v>
          </cell>
          <cell r="L15" t="str">
            <v>25-210-10</v>
          </cell>
          <cell r="M15">
            <v>45200</v>
          </cell>
        </row>
        <row r="16">
          <cell r="F16">
            <v>0</v>
          </cell>
          <cell r="H16">
            <v>0</v>
          </cell>
          <cell r="J16">
            <v>0</v>
          </cell>
        </row>
        <row r="17">
          <cell r="F17">
            <v>0</v>
          </cell>
          <cell r="H17">
            <v>0</v>
          </cell>
          <cell r="J17">
            <v>0</v>
          </cell>
        </row>
        <row r="18">
          <cell r="A18" t="str">
            <v>計</v>
          </cell>
          <cell r="F18">
            <v>55800</v>
          </cell>
          <cell r="H18">
            <v>34360</v>
          </cell>
          <cell r="J18">
            <v>0</v>
          </cell>
        </row>
        <row r="20">
          <cell r="A20" t="str">
            <v>名  稱 : 레미콘타설 ( 무근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콘크리트공</v>
          </cell>
          <cell r="C23" t="str">
            <v>인</v>
          </cell>
          <cell r="D23">
            <v>0.15</v>
          </cell>
          <cell r="F23">
            <v>0</v>
          </cell>
          <cell r="G23">
            <v>62281</v>
          </cell>
          <cell r="H23">
            <v>9342.1</v>
          </cell>
          <cell r="J23">
            <v>0</v>
          </cell>
        </row>
        <row r="24">
          <cell r="A24" t="str">
            <v>보통인부</v>
          </cell>
          <cell r="C24" t="str">
            <v>인</v>
          </cell>
          <cell r="D24">
            <v>0.27</v>
          </cell>
          <cell r="F24">
            <v>0</v>
          </cell>
          <cell r="G24">
            <v>34360</v>
          </cell>
          <cell r="H24">
            <v>9277.2000000000007</v>
          </cell>
          <cell r="J24">
            <v>0</v>
          </cell>
        </row>
        <row r="25">
          <cell r="F25">
            <v>0</v>
          </cell>
          <cell r="H25">
            <v>0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0</v>
          </cell>
          <cell r="H36">
            <v>18619</v>
          </cell>
          <cell r="J36">
            <v>0</v>
          </cell>
        </row>
        <row r="38">
          <cell r="A38" t="str">
            <v>名  稱 : 레미콘타설 ( 철근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0.17</v>
          </cell>
          <cell r="F41">
            <v>0</v>
          </cell>
          <cell r="G41">
            <v>62281</v>
          </cell>
          <cell r="H41">
            <v>10587.7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0.28999999999999998</v>
          </cell>
          <cell r="F42">
            <v>0</v>
          </cell>
          <cell r="G42">
            <v>34360</v>
          </cell>
          <cell r="H42">
            <v>9964.4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20552</v>
          </cell>
          <cell r="J54">
            <v>0</v>
          </cell>
        </row>
        <row r="56">
          <cell r="A56" t="str">
            <v>名  稱 : 철근가공조립 ( 간단 )</v>
          </cell>
          <cell r="J56" t="str">
            <v>單位 : 원/TON當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결속선</v>
          </cell>
          <cell r="B59" t="str">
            <v>＃20 m/m</v>
          </cell>
          <cell r="C59" t="str">
            <v>kg</v>
          </cell>
          <cell r="D59">
            <v>5</v>
          </cell>
          <cell r="E59">
            <v>550</v>
          </cell>
          <cell r="F59">
            <v>2750</v>
          </cell>
          <cell r="H59">
            <v>0</v>
          </cell>
          <cell r="J59">
            <v>0</v>
          </cell>
        </row>
        <row r="60">
          <cell r="A60" t="str">
            <v>철근공</v>
          </cell>
          <cell r="C60" t="str">
            <v>인</v>
          </cell>
          <cell r="D60">
            <v>2.9</v>
          </cell>
          <cell r="F60">
            <v>0</v>
          </cell>
          <cell r="G60">
            <v>63607</v>
          </cell>
          <cell r="H60">
            <v>184460.3</v>
          </cell>
          <cell r="J60">
            <v>0</v>
          </cell>
        </row>
        <row r="61">
          <cell r="A61" t="str">
            <v>보통인부</v>
          </cell>
          <cell r="C61" t="str">
            <v>인</v>
          </cell>
          <cell r="D61">
            <v>1.6</v>
          </cell>
          <cell r="F61">
            <v>0</v>
          </cell>
          <cell r="G61">
            <v>34360</v>
          </cell>
          <cell r="H61">
            <v>54976</v>
          </cell>
          <cell r="J61">
            <v>0</v>
          </cell>
        </row>
        <row r="62">
          <cell r="A62" t="str">
            <v>기구손료</v>
          </cell>
          <cell r="B62" t="str">
            <v>품의 2%</v>
          </cell>
          <cell r="C62" t="str">
            <v>식</v>
          </cell>
          <cell r="D62">
            <v>1</v>
          </cell>
          <cell r="E62">
            <v>239436</v>
          </cell>
          <cell r="F62">
            <v>4788.7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7538</v>
          </cell>
          <cell r="H72">
            <v>239436</v>
          </cell>
          <cell r="J72">
            <v>0</v>
          </cell>
        </row>
        <row r="74">
          <cell r="A74" t="str">
            <v>名  稱 : 철근가공조립 ( 보통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6.5</v>
          </cell>
          <cell r="E77">
            <v>550</v>
          </cell>
          <cell r="F77">
            <v>3575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4</v>
          </cell>
          <cell r="F78">
            <v>0</v>
          </cell>
          <cell r="G78">
            <v>63607</v>
          </cell>
          <cell r="H78">
            <v>254428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2.2000000000000002</v>
          </cell>
          <cell r="F79">
            <v>0</v>
          </cell>
          <cell r="G79">
            <v>34360</v>
          </cell>
          <cell r="H79">
            <v>75592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330020</v>
          </cell>
          <cell r="F80">
            <v>6600.4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10175</v>
          </cell>
          <cell r="H90">
            <v>330020</v>
          </cell>
          <cell r="J90">
            <v>0</v>
          </cell>
        </row>
        <row r="92">
          <cell r="A92" t="str">
            <v>名  稱 : 합판거푸집</v>
          </cell>
          <cell r="J92" t="str">
            <v>單位 : 원/㎡當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합판</v>
          </cell>
          <cell r="B95" t="str">
            <v>내수합판</v>
          </cell>
          <cell r="C95" t="str">
            <v>㎡</v>
          </cell>
          <cell r="D95">
            <v>1.03</v>
          </cell>
          <cell r="E95">
            <v>6641</v>
          </cell>
          <cell r="F95">
            <v>6840.2</v>
          </cell>
          <cell r="H95">
            <v>0</v>
          </cell>
          <cell r="J95">
            <v>0</v>
          </cell>
        </row>
        <row r="96">
          <cell r="A96" t="str">
            <v>목재</v>
          </cell>
          <cell r="C96" t="str">
            <v>㎥</v>
          </cell>
          <cell r="D96">
            <v>3.7999999999999999E-2</v>
          </cell>
          <cell r="E96">
            <v>272182</v>
          </cell>
          <cell r="F96">
            <v>10342.9</v>
          </cell>
          <cell r="H96">
            <v>0</v>
          </cell>
          <cell r="J96">
            <v>0</v>
          </cell>
        </row>
        <row r="97">
          <cell r="A97" t="str">
            <v>철선</v>
          </cell>
          <cell r="B97" t="str">
            <v>＃8</v>
          </cell>
          <cell r="C97" t="str">
            <v>kg</v>
          </cell>
          <cell r="D97">
            <v>0.28999999999999998</v>
          </cell>
          <cell r="E97">
            <v>450</v>
          </cell>
          <cell r="F97">
            <v>130.5</v>
          </cell>
          <cell r="H97">
            <v>0</v>
          </cell>
          <cell r="J97">
            <v>0</v>
          </cell>
        </row>
        <row r="98">
          <cell r="A98" t="str">
            <v>못</v>
          </cell>
          <cell r="B98" t="str">
            <v>N 75</v>
          </cell>
          <cell r="C98" t="str">
            <v>kg</v>
          </cell>
          <cell r="D98">
            <v>0.2</v>
          </cell>
          <cell r="E98">
            <v>660</v>
          </cell>
          <cell r="F98">
            <v>132</v>
          </cell>
          <cell r="H98">
            <v>0</v>
          </cell>
          <cell r="J98">
            <v>0</v>
          </cell>
        </row>
        <row r="99">
          <cell r="A99" t="str">
            <v>박리제</v>
          </cell>
          <cell r="C99" t="str">
            <v>ℓ</v>
          </cell>
          <cell r="D99">
            <v>0.19</v>
          </cell>
          <cell r="E99">
            <v>308.52</v>
          </cell>
          <cell r="F99">
            <v>58.6</v>
          </cell>
          <cell r="H99">
            <v>0</v>
          </cell>
          <cell r="J99">
            <v>0</v>
          </cell>
        </row>
        <row r="100">
          <cell r="A100" t="str">
            <v>형틀목공</v>
          </cell>
          <cell r="C100" t="str">
            <v>인</v>
          </cell>
          <cell r="D100">
            <v>0.28000000000000003</v>
          </cell>
          <cell r="F100">
            <v>0</v>
          </cell>
          <cell r="G100">
            <v>61483</v>
          </cell>
          <cell r="H100">
            <v>17215.2</v>
          </cell>
          <cell r="J100">
            <v>0</v>
          </cell>
        </row>
        <row r="101">
          <cell r="A101" t="str">
            <v>보통인부</v>
          </cell>
          <cell r="C101" t="str">
            <v>인</v>
          </cell>
          <cell r="D101">
            <v>0.23</v>
          </cell>
          <cell r="F101">
            <v>0</v>
          </cell>
          <cell r="G101">
            <v>34360</v>
          </cell>
          <cell r="H101">
            <v>7902.8</v>
          </cell>
          <cell r="J101">
            <v>0</v>
          </cell>
        </row>
        <row r="102">
          <cell r="A102" t="str">
            <v>사용고재</v>
          </cell>
          <cell r="B102" t="str">
            <v>주재료의 30%</v>
          </cell>
          <cell r="C102" t="str">
            <v>식</v>
          </cell>
          <cell r="D102">
            <v>1</v>
          </cell>
          <cell r="E102">
            <v>17183.099999999999</v>
          </cell>
          <cell r="F102">
            <v>5154.8999999999996</v>
          </cell>
          <cell r="H102">
            <v>0</v>
          </cell>
          <cell r="J102">
            <v>0</v>
          </cell>
        </row>
        <row r="103">
          <cell r="A103" t="str">
            <v>計 (1회사용)</v>
          </cell>
          <cell r="F103">
            <v>12349</v>
          </cell>
          <cell r="H103">
            <v>25118</v>
          </cell>
          <cell r="J103">
            <v>0</v>
          </cell>
        </row>
        <row r="104">
          <cell r="A104" t="str">
            <v>2회사용시</v>
          </cell>
          <cell r="E104">
            <v>0.56999999999999995</v>
          </cell>
          <cell r="F104">
            <v>7038</v>
          </cell>
          <cell r="G104">
            <v>0.6</v>
          </cell>
          <cell r="H104">
            <v>15070</v>
          </cell>
          <cell r="J104">
            <v>0</v>
          </cell>
        </row>
        <row r="105">
          <cell r="A105" t="str">
            <v>3회사용시</v>
          </cell>
          <cell r="E105">
            <v>0.46100000000000002</v>
          </cell>
          <cell r="F105">
            <v>5692</v>
          </cell>
          <cell r="G105">
            <v>0.47099999999999997</v>
          </cell>
          <cell r="H105">
            <v>11830</v>
          </cell>
          <cell r="J105">
            <v>0</v>
          </cell>
        </row>
        <row r="106">
          <cell r="A106" t="str">
            <v>4회사용시</v>
          </cell>
          <cell r="E106">
            <v>0.40100000000000002</v>
          </cell>
          <cell r="F106">
            <v>4951</v>
          </cell>
          <cell r="G106">
            <v>0.4</v>
          </cell>
          <cell r="H106">
            <v>10047</v>
          </cell>
          <cell r="J106">
            <v>0</v>
          </cell>
        </row>
        <row r="107">
          <cell r="A107" t="str">
            <v>5회사용시</v>
          </cell>
          <cell r="E107">
            <v>0.371</v>
          </cell>
          <cell r="F107">
            <v>4581</v>
          </cell>
          <cell r="G107">
            <v>0.34200000000000003</v>
          </cell>
          <cell r="H107">
            <v>8590</v>
          </cell>
          <cell r="J107">
            <v>0</v>
          </cell>
        </row>
        <row r="108">
          <cell r="A108" t="str">
            <v>6회사용시</v>
          </cell>
          <cell r="E108">
            <v>0.34699999999999998</v>
          </cell>
          <cell r="F108">
            <v>4285</v>
          </cell>
          <cell r="G108">
            <v>0.32</v>
          </cell>
          <cell r="H108">
            <v>8037</v>
          </cell>
          <cell r="J108">
            <v>0</v>
          </cell>
        </row>
        <row r="110">
          <cell r="A110" t="str">
            <v>名  稱 : 잡석깔기</v>
          </cell>
          <cell r="J110" t="str">
            <v>單位 : 원/㎥當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잡석</v>
          </cell>
          <cell r="C113" t="str">
            <v>인</v>
          </cell>
          <cell r="D113">
            <v>1.04</v>
          </cell>
          <cell r="E113">
            <v>11000</v>
          </cell>
          <cell r="F113">
            <v>11440</v>
          </cell>
          <cell r="H113">
            <v>0</v>
          </cell>
          <cell r="J113">
            <v>0</v>
          </cell>
        </row>
        <row r="114">
          <cell r="A114" t="str">
            <v>보통인부</v>
          </cell>
          <cell r="C114" t="str">
            <v>인</v>
          </cell>
          <cell r="D114">
            <v>0.6</v>
          </cell>
          <cell r="F114">
            <v>0</v>
          </cell>
          <cell r="G114">
            <v>34360</v>
          </cell>
          <cell r="H114">
            <v>20616</v>
          </cell>
          <cell r="J114">
            <v>0</v>
          </cell>
        </row>
        <row r="115">
          <cell r="F115">
            <v>0</v>
          </cell>
          <cell r="H115">
            <v>0</v>
          </cell>
          <cell r="J115">
            <v>0</v>
          </cell>
        </row>
        <row r="116">
          <cell r="F116">
            <v>0</v>
          </cell>
          <cell r="H116">
            <v>0</v>
          </cell>
          <cell r="J116">
            <v>0</v>
          </cell>
        </row>
        <row r="117">
          <cell r="F117">
            <v>0</v>
          </cell>
          <cell r="H117">
            <v>0</v>
          </cell>
          <cell r="J117">
            <v>0</v>
          </cell>
        </row>
        <row r="118">
          <cell r="F118">
            <v>0</v>
          </cell>
          <cell r="H118">
            <v>0</v>
          </cell>
          <cell r="J118">
            <v>0</v>
          </cell>
        </row>
        <row r="119">
          <cell r="F119">
            <v>0</v>
          </cell>
          <cell r="H119">
            <v>0</v>
          </cell>
          <cell r="J119">
            <v>0</v>
          </cell>
        </row>
        <row r="120">
          <cell r="F120">
            <v>0</v>
          </cell>
          <cell r="H120">
            <v>0</v>
          </cell>
          <cell r="J120">
            <v>0</v>
          </cell>
        </row>
        <row r="121">
          <cell r="F121">
            <v>0</v>
          </cell>
          <cell r="H121">
            <v>0</v>
          </cell>
          <cell r="J121">
            <v>0</v>
          </cell>
        </row>
        <row r="122">
          <cell r="F122">
            <v>0</v>
          </cell>
          <cell r="H122">
            <v>0</v>
          </cell>
          <cell r="J122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</row>
        <row r="126">
          <cell r="A126" t="str">
            <v>計</v>
          </cell>
          <cell r="F126">
            <v>11440</v>
          </cell>
          <cell r="H126">
            <v>20616</v>
          </cell>
          <cell r="J126">
            <v>0</v>
          </cell>
        </row>
      </sheetData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기본일위"/>
      <sheetName val="패널"/>
      <sheetName val="공조기휀"/>
      <sheetName val="KKK"/>
      <sheetName val="재료"/>
      <sheetName val="설치자재"/>
      <sheetName val="설-원가"/>
      <sheetName val="단중"/>
      <sheetName val="단위단가"/>
      <sheetName val="설직재-1"/>
      <sheetName val="Sheet2"/>
      <sheetName val="전체"/>
      <sheetName val="Baby일위대가"/>
      <sheetName val="빌딩 안내"/>
      <sheetName val="연부97-1"/>
      <sheetName val="갑지1"/>
      <sheetName val="6호기"/>
      <sheetName val="98지급계획"/>
      <sheetName val="_냉각수펌프"/>
      <sheetName val="경산"/>
      <sheetName val="내역서2안"/>
      <sheetName val="일위목차"/>
      <sheetName val="단위수량"/>
      <sheetName val="9902"/>
      <sheetName val="J直材4"/>
      <sheetName val="목차"/>
      <sheetName val="일반전기C"/>
      <sheetName val="원가계산"/>
      <sheetName val="수정내역"/>
      <sheetName val="일위대가표"/>
      <sheetName val="일위대가"/>
      <sheetName val="실행내역"/>
      <sheetName val="XXXXXX"/>
      <sheetName val="VXXX"/>
      <sheetName val="진짜내역"/>
      <sheetName val="전시원"/>
      <sheetName val="전시내"/>
      <sheetName val="Sheet1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현장"/>
      <sheetName val="예산M11A"/>
      <sheetName val="건축내역"/>
      <sheetName val="101동"/>
      <sheetName val="2000년1차"/>
      <sheetName val="2000전체분"/>
      <sheetName val="내역"/>
      <sheetName val="#REF"/>
      <sheetName val="출자한도"/>
      <sheetName val="3BL공동구 수량"/>
      <sheetName val="교통대책내역"/>
      <sheetName val="일대-1"/>
      <sheetName val="MAIN_TABLE"/>
      <sheetName val="백암비스타내역"/>
      <sheetName val="I一般比"/>
      <sheetName val="기초자료"/>
      <sheetName val="공사개요(서광주)"/>
      <sheetName val="대공종"/>
      <sheetName val="공사비총괄표"/>
      <sheetName val="단가조사"/>
      <sheetName val="기초내역서"/>
      <sheetName val="수량산출"/>
      <sheetName val="대가목록표"/>
      <sheetName val="Customer Databas"/>
      <sheetName val="스포회원매출"/>
      <sheetName val="기본단가표"/>
      <sheetName val="식재인부"/>
      <sheetName val="N賃率-職"/>
      <sheetName val="실행"/>
      <sheetName val="산근"/>
      <sheetName val="물가자료"/>
      <sheetName val="철탑공사"/>
      <sheetName val="금액내역서"/>
      <sheetName val="당초"/>
      <sheetName val="산출내역서"/>
      <sheetName val="총괄표"/>
      <sheetName val="자료"/>
      <sheetName val="LF자재단가"/>
      <sheetName val="자재단가"/>
      <sheetName val="적용토목"/>
      <sheetName val="산출근거"/>
      <sheetName val="교각별철근수량집계표"/>
      <sheetName val="일위대가목차"/>
      <sheetName val="영창26"/>
      <sheetName val="요율"/>
      <sheetName val="본공사"/>
      <sheetName val="갑지"/>
      <sheetName val="갑지(추정)"/>
      <sheetName val="설계서"/>
      <sheetName val="단가산출"/>
      <sheetName val="골재산출"/>
      <sheetName val="조명율표"/>
      <sheetName val="차수공개요"/>
      <sheetName val="본체"/>
      <sheetName val="5공철탑검토표"/>
      <sheetName val="4공철탑검토"/>
      <sheetName val="AIR SHOWER(3인용)"/>
      <sheetName val="예산"/>
      <sheetName val="위생설비"/>
      <sheetName val="데이타"/>
      <sheetName val="DATA"/>
      <sheetName val="CTEMCOST"/>
      <sheetName val="지질조사"/>
      <sheetName val="코드표"/>
      <sheetName val="재료비노무비"/>
      <sheetName val="노임"/>
      <sheetName val="NYS"/>
      <sheetName val="단중표"/>
      <sheetName val="asd"/>
      <sheetName val="6PILE  (돌출)"/>
      <sheetName val="지하"/>
      <sheetName val="도급기성"/>
      <sheetName val="설비단가표"/>
      <sheetName val="토공(우물통,기타) "/>
      <sheetName val="교수설계"/>
      <sheetName val="공사직종별노임"/>
      <sheetName val="RE9604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기술부대조건"/>
      <sheetName val="특외대"/>
      <sheetName val="목록"/>
      <sheetName val=" HIT-&gt;HMC 견적(3900)"/>
      <sheetName val="Sheet5"/>
      <sheetName val="견적"/>
      <sheetName val="원가 (2)"/>
      <sheetName val="노무,재료"/>
      <sheetName val="도급견적가"/>
      <sheetName val="율촌법률사무소2내역"/>
      <sheetName val="102역사"/>
      <sheetName val="노임,재료비"/>
      <sheetName val="당진1,2호기전선관설치및접지4차공사내역서-을지"/>
      <sheetName val="입찰안"/>
      <sheetName val="Sheet6"/>
      <sheetName val="조건표"/>
      <sheetName val="자갈,시멘트,모래산출"/>
      <sheetName val="오수공수량집계표"/>
      <sheetName val="LEGEND"/>
      <sheetName val="식생블럭단위수량"/>
      <sheetName val="토공 total"/>
      <sheetName val="조명시설"/>
      <sheetName val="조경일람"/>
      <sheetName val="본체철근표"/>
      <sheetName val="역공종"/>
      <sheetName val="48전력선로일위"/>
      <sheetName val="단가표"/>
      <sheetName val="기계경비(시간당)"/>
      <sheetName val="공통가설공사"/>
      <sheetName val="사다리"/>
      <sheetName val="CIVIL4"/>
      <sheetName val="표지"/>
      <sheetName val="중기"/>
      <sheetName val="노무비"/>
      <sheetName val="1.설계조건"/>
      <sheetName val="내역(원안-대안)"/>
      <sheetName val="guard(mac)"/>
      <sheetName val="96정변2"/>
      <sheetName val="전기일위목록"/>
      <sheetName val="철거산출근거"/>
      <sheetName val="아파트건축"/>
      <sheetName val="금액집계"/>
      <sheetName val="단가비교표_공통1"/>
      <sheetName val="001"/>
      <sheetName val="단위내역서"/>
      <sheetName val="시설물기초"/>
      <sheetName val=" 냉각수펌프"/>
      <sheetName val="AHU집계"/>
      <sheetName val="ELEC"/>
      <sheetName val="9GNG운반"/>
      <sheetName val="내역서(중수)"/>
      <sheetName val="CAT_5"/>
      <sheetName val="공사개요"/>
      <sheetName val="순공사비"/>
      <sheetName val="원가계산서"/>
      <sheetName val="기본사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관리"/>
      <sheetName val="내역갑지"/>
      <sheetName val="집계표"/>
      <sheetName val="내역서"/>
      <sheetName val="물량산출"/>
      <sheetName val="시방서"/>
      <sheetName val="요율"/>
      <sheetName val="부스"/>
      <sheetName val="금고비"/>
      <sheetName val="자재"/>
      <sheetName val="업체명"/>
      <sheetName val="재집"/>
      <sheetName val="직재"/>
      <sheetName val="직노"/>
      <sheetName val="건축내역서"/>
      <sheetName val="일위목록"/>
      <sheetName val="기본사항"/>
      <sheetName val="환산"/>
      <sheetName val="내역"/>
      <sheetName val="준검 내역서"/>
      <sheetName val="자재단가"/>
      <sheetName val="1차 내역서"/>
      <sheetName val="2공구산출내역"/>
      <sheetName val="단위수량"/>
      <sheetName val="방배본동지점-제대로"/>
      <sheetName val="Base"/>
      <sheetName val="J直材4"/>
      <sheetName val="공조기휀"/>
      <sheetName val="총괄집계표"/>
      <sheetName val="원가계산서"/>
      <sheetName val="총괄"/>
    </sheetNames>
    <sheetDataSet>
      <sheetData sheetId="0" refreshError="1">
        <row r="22">
          <cell r="C22" t="str">
            <v>대표자</v>
          </cell>
          <cell r="D22" t="str">
            <v>대표전화</v>
          </cell>
          <cell r="E22" t="str">
            <v>실무자</v>
          </cell>
          <cell r="F22" t="str">
            <v>연락처</v>
          </cell>
          <cell r="G22" t="str">
            <v>팩스번호</v>
          </cell>
          <cell r="H22" t="str">
            <v>기  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업체명</v>
          </cell>
        </row>
        <row r="2">
          <cell r="A2" t="str">
            <v>㈜가우디자인</v>
          </cell>
        </row>
        <row r="3">
          <cell r="A3" t="str">
            <v>㈜광건설</v>
          </cell>
        </row>
        <row r="4">
          <cell r="A4" t="str">
            <v>거상건설㈜</v>
          </cell>
        </row>
        <row r="5">
          <cell r="A5" t="str">
            <v>㈜그린타워</v>
          </cell>
        </row>
        <row r="6">
          <cell r="A6" t="str">
            <v>㈜금강아트</v>
          </cell>
        </row>
        <row r="7">
          <cell r="A7" t="str">
            <v>다산텍과그룹에이㈜</v>
          </cell>
        </row>
        <row r="8">
          <cell r="A8" t="str">
            <v>㈜대청마스터스</v>
          </cell>
        </row>
        <row r="9">
          <cell r="A9" t="str">
            <v>㈜동효인텍</v>
          </cell>
        </row>
        <row r="10">
          <cell r="A10" t="str">
            <v>두양건축㈜</v>
          </cell>
        </row>
        <row r="11">
          <cell r="A11" t="str">
            <v>미광개발㈜</v>
          </cell>
        </row>
        <row r="12">
          <cell r="A12" t="str">
            <v>성유건설㈜</v>
          </cell>
        </row>
        <row r="13">
          <cell r="A13" t="str">
            <v>㈜세일디자인</v>
          </cell>
        </row>
        <row r="14">
          <cell r="A14" t="str">
            <v>㈜세전예건</v>
          </cell>
        </row>
        <row r="15">
          <cell r="A15" t="str">
            <v>㈜신성건축디자인</v>
          </cell>
        </row>
        <row r="16">
          <cell r="A16" t="str">
            <v>㈜신원디자인</v>
          </cell>
        </row>
        <row r="17">
          <cell r="A17" t="str">
            <v>신성건축디자인</v>
          </cell>
        </row>
        <row r="18">
          <cell r="A18" t="str">
            <v>㈜아이디포커스</v>
          </cell>
        </row>
        <row r="19">
          <cell r="A19" t="str">
            <v>에이플러스건설㈜</v>
          </cell>
        </row>
        <row r="20">
          <cell r="A20" t="str">
            <v>㈜연지</v>
          </cell>
        </row>
        <row r="21">
          <cell r="A21" t="str">
            <v>㈜열린디자인</v>
          </cell>
        </row>
        <row r="22">
          <cell r="A22" t="str">
            <v>㈜예원인테리어</v>
          </cell>
        </row>
        <row r="23">
          <cell r="A23" t="str">
            <v>우리기업㈜</v>
          </cell>
        </row>
        <row r="24">
          <cell r="A24" t="str">
            <v>㈜EA디자인</v>
          </cell>
        </row>
        <row r="25">
          <cell r="A25" t="str">
            <v>㈜인디뱅크</v>
          </cell>
        </row>
        <row r="26">
          <cell r="A26" t="str">
            <v>㈜제일디자인하이테크</v>
          </cell>
        </row>
        <row r="27">
          <cell r="A27" t="str">
            <v>중보건설㈜</v>
          </cell>
        </row>
        <row r="28">
          <cell r="A28" t="str">
            <v>태원GD</v>
          </cell>
        </row>
        <row r="29">
          <cell r="A29" t="str">
            <v>(유)특수내장</v>
          </cell>
        </row>
        <row r="30">
          <cell r="A30" t="str">
            <v>㈜폼디자인</v>
          </cell>
        </row>
        <row r="31">
          <cell r="A31" t="str">
            <v>㈜풍진아이디</v>
          </cell>
        </row>
        <row r="32">
          <cell r="A32" t="str">
            <v>㈜한얼건장</v>
          </cell>
        </row>
        <row r="33">
          <cell r="A33" t="str">
            <v>㈜효성디자인</v>
          </cell>
        </row>
        <row r="34">
          <cell r="A34" t="str">
            <v>㈜선진디자인</v>
          </cell>
        </row>
        <row r="35">
          <cell r="A35" t="str">
            <v>㈜해금인테리어</v>
          </cell>
        </row>
        <row r="38">
          <cell r="A38" t="str">
            <v>설     비</v>
          </cell>
        </row>
        <row r="39">
          <cell r="A39" t="str">
            <v>업체명</v>
          </cell>
        </row>
        <row r="40">
          <cell r="A40" t="str">
            <v>㈜케이엠테크</v>
          </cell>
        </row>
        <row r="41">
          <cell r="A41" t="str">
            <v>㈜대성공영</v>
          </cell>
        </row>
        <row r="42">
          <cell r="A42" t="str">
            <v>㈜동양설비</v>
          </cell>
        </row>
        <row r="43">
          <cell r="A43" t="str">
            <v>동원설비㈜</v>
          </cell>
        </row>
        <row r="44">
          <cell r="A44" t="str">
            <v>동진엔지니어링</v>
          </cell>
        </row>
        <row r="45">
          <cell r="A45" t="str">
            <v>㈜봉운산업</v>
          </cell>
        </row>
        <row r="46">
          <cell r="A46" t="str">
            <v>명진냉열엔지니어링</v>
          </cell>
        </row>
        <row r="47">
          <cell r="A47" t="str">
            <v>삼삼설비㈜</v>
          </cell>
        </row>
        <row r="48">
          <cell r="A48" t="str">
            <v>㈜선진이엔지</v>
          </cell>
        </row>
        <row r="49">
          <cell r="A49" t="str">
            <v>㈜엘에스이엔지</v>
          </cell>
        </row>
        <row r="50">
          <cell r="A50" t="str">
            <v>엘지텍㈜</v>
          </cell>
        </row>
        <row r="51">
          <cell r="A51" t="str">
            <v>㈜우당기술산업</v>
          </cell>
        </row>
        <row r="52">
          <cell r="A52" t="str">
            <v>㈜우현이앤지</v>
          </cell>
        </row>
        <row r="53">
          <cell r="A53" t="str">
            <v>협진기술㈜</v>
          </cell>
        </row>
        <row r="55">
          <cell r="A55" t="str">
            <v>전    기</v>
          </cell>
        </row>
        <row r="56">
          <cell r="A56" t="str">
            <v>업체명</v>
          </cell>
        </row>
        <row r="57">
          <cell r="A57" t="str">
            <v>㈜광성기전</v>
          </cell>
        </row>
        <row r="58">
          <cell r="A58" t="str">
            <v>길한전력㈜</v>
          </cell>
        </row>
        <row r="59">
          <cell r="A59" t="str">
            <v>능가전력㈜</v>
          </cell>
        </row>
        <row r="60">
          <cell r="A60" t="str">
            <v>대길전력㈜</v>
          </cell>
        </row>
        <row r="61">
          <cell r="A61" t="str">
            <v>대영테크윈㈜</v>
          </cell>
        </row>
        <row r="62">
          <cell r="A62" t="str">
            <v>덕원전산㈜</v>
          </cell>
        </row>
        <row r="63">
          <cell r="A63" t="str">
            <v>㈜덕우계전</v>
          </cell>
        </row>
        <row r="64">
          <cell r="A64" t="str">
            <v>㈜동경전기</v>
          </cell>
        </row>
        <row r="65">
          <cell r="A65" t="str">
            <v>㈜동광전기</v>
          </cell>
        </row>
        <row r="66">
          <cell r="A66" t="str">
            <v>㈜삼전공영</v>
          </cell>
        </row>
        <row r="67">
          <cell r="A67" t="str">
            <v>상원기전</v>
          </cell>
        </row>
        <row r="68">
          <cell r="A68" t="str">
            <v>서경전기㈜</v>
          </cell>
        </row>
        <row r="69">
          <cell r="A69" t="str">
            <v>㈜선광전설</v>
          </cell>
        </row>
        <row r="70">
          <cell r="A70" t="str">
            <v>㈜성신네트워크</v>
          </cell>
        </row>
        <row r="71">
          <cell r="A71" t="str">
            <v>성일전기정보㈜</v>
          </cell>
        </row>
        <row r="72">
          <cell r="A72" t="str">
            <v>(합)성일전설</v>
          </cell>
        </row>
        <row r="73">
          <cell r="A73" t="str">
            <v>㈜순성전설</v>
          </cell>
        </row>
        <row r="74">
          <cell r="A74" t="str">
            <v>영호산업㈜</v>
          </cell>
        </row>
        <row r="75">
          <cell r="A75" t="str">
            <v>㈜유원전기</v>
          </cell>
        </row>
        <row r="76">
          <cell r="A76" t="str">
            <v>육일전기공사</v>
          </cell>
        </row>
        <row r="77">
          <cell r="A77" t="str">
            <v>㈜충일이엔지</v>
          </cell>
        </row>
        <row r="78">
          <cell r="A78" t="str">
            <v>(주)태광이엔지</v>
          </cell>
        </row>
        <row r="79">
          <cell r="A79" t="str">
            <v>태주공사</v>
          </cell>
        </row>
        <row r="80">
          <cell r="A80" t="str">
            <v>현흥전설㈜</v>
          </cell>
        </row>
        <row r="82">
          <cell r="A82" t="str">
            <v>C/D BOOTH</v>
          </cell>
        </row>
        <row r="83">
          <cell r="A83" t="str">
            <v>업체명</v>
          </cell>
        </row>
        <row r="84">
          <cell r="A84" t="str">
            <v>대명휴먼테크㈜</v>
          </cell>
        </row>
        <row r="85">
          <cell r="A85" t="str">
            <v>㈜대청마스터스</v>
          </cell>
        </row>
        <row r="86">
          <cell r="A86" t="str">
            <v>세명토탈㈜</v>
          </cell>
        </row>
        <row r="87">
          <cell r="A87" t="str">
            <v>㈜아이디포커스</v>
          </cell>
        </row>
        <row r="88">
          <cell r="A88" t="str">
            <v>인우시스템㈜</v>
          </cell>
        </row>
        <row r="89">
          <cell r="A89" t="str">
            <v>㈜열린디자인</v>
          </cell>
        </row>
        <row r="90">
          <cell r="A90" t="str">
            <v>㈜제일애드포커스</v>
          </cell>
        </row>
        <row r="91">
          <cell r="A91" t="str">
            <v>㈜태광데칼</v>
          </cell>
        </row>
        <row r="92">
          <cell r="A92" t="str">
            <v>한  일</v>
          </cell>
        </row>
        <row r="93">
          <cell r="A93" t="str">
            <v>동성나이키</v>
          </cell>
        </row>
        <row r="94">
          <cell r="A94" t="str">
            <v>성원정공</v>
          </cell>
        </row>
        <row r="95">
          <cell r="A95" t="str">
            <v>㈜진성금고</v>
          </cell>
        </row>
        <row r="96">
          <cell r="A96" t="str">
            <v>신성금고</v>
          </cell>
        </row>
        <row r="97">
          <cell r="A97" t="str">
            <v>기 타 공 사</v>
          </cell>
        </row>
        <row r="98">
          <cell r="A98" t="str">
            <v>업체명</v>
          </cell>
        </row>
        <row r="99">
          <cell r="A99" t="str">
            <v>광희보일러</v>
          </cell>
        </row>
        <row r="100">
          <cell r="A100" t="str">
            <v>㈜거성토건</v>
          </cell>
        </row>
        <row r="101">
          <cell r="A101" t="str">
            <v>경남종합조경㈜</v>
          </cell>
        </row>
        <row r="102">
          <cell r="A102" t="str">
            <v>국제컨트로닉스㈜</v>
          </cell>
        </row>
        <row r="103">
          <cell r="A103" t="str">
            <v>그린플랜트</v>
          </cell>
        </row>
        <row r="104">
          <cell r="A104" t="str">
            <v>나래시큐리티㈜</v>
          </cell>
        </row>
        <row r="105">
          <cell r="A105" t="str">
            <v>대림공영㈜</v>
          </cell>
        </row>
        <row r="106">
          <cell r="A106" t="str">
            <v>㈜대창토건</v>
          </cell>
        </row>
        <row r="107">
          <cell r="A107" t="str">
            <v>㈜동림종합조경</v>
          </cell>
        </row>
        <row r="108">
          <cell r="A108" t="str">
            <v>동양에레베이터㈜</v>
          </cell>
        </row>
        <row r="109">
          <cell r="A109" t="str">
            <v>명진냉열엔지니어링</v>
          </cell>
        </row>
        <row r="110">
          <cell r="A110" t="str">
            <v xml:space="preserve">보국건설㈜ </v>
          </cell>
        </row>
        <row r="111">
          <cell r="A111" t="str">
            <v>㈜모던골프산업</v>
          </cell>
        </row>
        <row r="112">
          <cell r="A112" t="str">
            <v>㈜서진설계기술단</v>
          </cell>
        </row>
        <row r="113">
          <cell r="A113" t="str">
            <v>영림조경건설㈜</v>
          </cell>
        </row>
        <row r="114">
          <cell r="A114" t="str">
            <v>영신공영㈜</v>
          </cell>
        </row>
        <row r="115">
          <cell r="A115" t="str">
            <v>우리환경건설㈜</v>
          </cell>
        </row>
        <row r="116">
          <cell r="A116" t="str">
            <v>진명하이테크㈜</v>
          </cell>
        </row>
        <row r="117">
          <cell r="A117" t="str">
            <v>㈜태현산업개발</v>
          </cell>
        </row>
        <row r="118">
          <cell r="A118" t="str">
            <v>㈜한국구조안전기술원</v>
          </cell>
        </row>
        <row r="119">
          <cell r="A119" t="str">
            <v>㈜한국피엔알건설</v>
          </cell>
        </row>
        <row r="120">
          <cell r="A120" t="str">
            <v>한국하니웰㈜</v>
          </cell>
        </row>
        <row r="121">
          <cell r="A121" t="str">
            <v>한독환경</v>
          </cell>
        </row>
        <row r="122">
          <cell r="A122" t="str">
            <v>한림엘리베이터㈜</v>
          </cell>
        </row>
        <row r="123">
          <cell r="A123" t="str">
            <v>㈜한.맥.콘.텍</v>
          </cell>
        </row>
        <row r="124">
          <cell r="A124" t="str">
            <v>한일브라인드</v>
          </cell>
        </row>
        <row r="125">
          <cell r="A125" t="str">
            <v>㈜효림구조안전기술연</v>
          </cell>
        </row>
        <row r="126">
          <cell r="A126" t="str">
            <v>LG전선㈜/군포공장</v>
          </cell>
        </row>
        <row r="127">
          <cell r="A127" t="str">
            <v>OTIS.LG엘리베이터(유)</v>
          </cell>
        </row>
        <row r="130">
          <cell r="A130" t="str">
            <v>CCTV</v>
          </cell>
        </row>
        <row r="131">
          <cell r="A131" t="str">
            <v>업체명</v>
          </cell>
        </row>
        <row r="132">
          <cell r="A132" t="str">
            <v>삼성시스텍</v>
          </cell>
        </row>
        <row r="133">
          <cell r="A133" t="str">
            <v>삼성CCTV</v>
          </cell>
        </row>
        <row r="134">
          <cell r="A134" t="str">
            <v>영광전자</v>
          </cell>
        </row>
        <row r="135">
          <cell r="A135" t="str">
            <v>우리정보㈜</v>
          </cell>
        </row>
        <row r="136">
          <cell r="A136" t="str">
            <v>조은시스템</v>
          </cell>
        </row>
        <row r="137">
          <cell r="A137" t="str">
            <v>한국보안안전공사</v>
          </cell>
        </row>
        <row r="138">
          <cell r="A138" t="str">
            <v>한국CCS</v>
          </cell>
        </row>
        <row r="139">
          <cell r="A139" t="str">
            <v>통 신 업 체</v>
          </cell>
        </row>
        <row r="140">
          <cell r="A140" t="str">
            <v>업체명</v>
          </cell>
        </row>
        <row r="141">
          <cell r="A141" t="str">
            <v>보리정보통신</v>
          </cell>
        </row>
        <row r="142">
          <cell r="A142" t="str">
            <v>흥국통신</v>
          </cell>
        </row>
        <row r="143">
          <cell r="A143" t="str">
            <v>건영정보통신</v>
          </cell>
        </row>
        <row r="144">
          <cell r="A144" t="str">
            <v>성신넥트웍크</v>
          </cell>
        </row>
        <row r="145">
          <cell r="A145" t="str">
            <v>정흥통신</v>
          </cell>
        </row>
        <row r="146">
          <cell r="A146" t="str">
            <v>수원통신실</v>
          </cell>
        </row>
        <row r="147">
          <cell r="A147" t="str">
            <v>화진전자</v>
          </cell>
        </row>
        <row r="148">
          <cell r="A148" t="str">
            <v>부산통신실</v>
          </cell>
        </row>
        <row r="149">
          <cell r="A149" t="str">
            <v>삼현네트웍크</v>
          </cell>
        </row>
        <row r="150">
          <cell r="A150" t="str">
            <v>대구통신실</v>
          </cell>
        </row>
        <row r="151">
          <cell r="A151" t="str">
            <v>명성전자</v>
          </cell>
        </row>
        <row r="152">
          <cell r="A152" t="str">
            <v>삼일네테크</v>
          </cell>
        </row>
        <row r="153">
          <cell r="A153" t="str">
            <v>대전통신실</v>
          </cell>
        </row>
        <row r="154">
          <cell r="A154" t="str">
            <v>일양정보통신</v>
          </cell>
        </row>
        <row r="155">
          <cell r="A155" t="str">
            <v>광주통신실</v>
          </cell>
        </row>
        <row r="156">
          <cell r="A156" t="str">
            <v>광명전기통신</v>
          </cell>
        </row>
        <row r="157">
          <cell r="A157" t="str">
            <v>정화통신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부하계산서"/>
      <sheetName val="표지(승달문예회관)"/>
      <sheetName val="변압기용량"/>
      <sheetName val="발전기"/>
      <sheetName val="발전기부하"/>
      <sheetName val="축전지"/>
      <sheetName val="전압조건"/>
      <sheetName val="전압강하계산서"/>
      <sheetName val="부하조건"/>
      <sheetName val="부하(성남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直材4"/>
      <sheetName val="N賃率-職"/>
      <sheetName val="직노"/>
      <sheetName val="_냉각수펌프"/>
      <sheetName val="AHU집계"/>
      <sheetName val="#REF"/>
      <sheetName val="일위목차"/>
      <sheetName val="총괄내역서"/>
      <sheetName val="노임"/>
      <sheetName val="금액"/>
      <sheetName val="제36-40호표"/>
      <sheetName val="I一般比"/>
      <sheetName val="을-ATYPE"/>
      <sheetName val="관급_File"/>
      <sheetName val="Sheet1"/>
      <sheetName val="총괄집계표"/>
      <sheetName val="노무비"/>
      <sheetName val="기본사항"/>
      <sheetName val="을_ATYPE"/>
      <sheetName val="제직재"/>
      <sheetName val="업체명"/>
      <sheetName val="관리"/>
      <sheetName val="현장관리비"/>
      <sheetName val="기본일위"/>
      <sheetName val="제경집계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적용단가"/>
      <sheetName val="단가표"/>
      <sheetName val="분전단가"/>
      <sheetName val="표지"/>
      <sheetName val="결과"/>
      <sheetName val="원가집계"/>
      <sheetName val="총괄표"/>
      <sheetName val="재집계"/>
      <sheetName val="직재비"/>
      <sheetName val="소요량"/>
      <sheetName val="간재비"/>
      <sheetName val="TON용접재"/>
      <sheetName val="도장면적"/>
      <sheetName val="도장원단"/>
      <sheetName val="작업설"/>
      <sheetName val="노무비"/>
      <sheetName val="일위대가"/>
      <sheetName val="노임단가"/>
      <sheetName val="제간노율"/>
      <sheetName val="제임금"/>
      <sheetName val="제조운반"/>
      <sheetName val="소모품비"/>
      <sheetName val="경비"/>
      <sheetName val="경비배부액"/>
      <sheetName val="경비조정"/>
      <sheetName val="일반관리비율"/>
      <sheetName val="손익"/>
      <sheetName val="제조"/>
      <sheetName val="분전총괄"/>
      <sheetName val="분전재료"/>
      <sheetName val="간재비 (2)"/>
      <sheetName val="분전노무"/>
      <sheetName val="분전노무단가"/>
      <sheetName val="분전공수"/>
      <sheetName val="소모품비 (2)"/>
      <sheetName val="경비 (2)"/>
      <sheetName val="경비배부액 (2)"/>
      <sheetName val="경비조정 (2)"/>
      <sheetName val="손익 (2)"/>
      <sheetName val="제조 (2)"/>
      <sheetName val="工총괄"/>
      <sheetName val="설재료"/>
      <sheetName val="설노집"/>
      <sheetName val="설노무"/>
      <sheetName val="일위"/>
      <sheetName val="설노임"/>
      <sheetName val="설간노"/>
      <sheetName val="20간노율"/>
      <sheetName val="工경비"/>
      <sheetName val="20경비율"/>
      <sheetName val="20완성공사율 (1)"/>
      <sheetName val="20완성공사율(2)"/>
      <sheetName val="운반비"/>
      <sheetName val="평균거리"/>
      <sheetName val="장비"/>
      <sheetName val="20산재율"/>
      <sheetName val="20안전관리율"/>
      <sheetName val="20관리비율"/>
      <sheetName val="N賃率-職"/>
      <sheetName val="I一般比"/>
      <sheetName val="J直材4"/>
      <sheetName val="N賃率_職"/>
      <sheetName val="직노"/>
      <sheetName val="단위단가"/>
      <sheetName val="Sheet1"/>
      <sheetName val="노임"/>
      <sheetName val="H-PILE수량집계"/>
      <sheetName val="설직재-1"/>
      <sheetName val="직재"/>
      <sheetName val="#REF"/>
      <sheetName val="을-ATYPE"/>
      <sheetName val="제36-40호표"/>
      <sheetName val="총괄집계표"/>
      <sheetName val="CT "/>
      <sheetName val="공조기휀"/>
      <sheetName val="재료"/>
      <sheetName val="설치자재"/>
      <sheetName val="기본사항"/>
      <sheetName val="환산"/>
      <sheetName val="제-노임"/>
      <sheetName val="수량산출"/>
      <sheetName val="DATE"/>
      <sheetName val="제직재"/>
      <sheetName val="내역서"/>
      <sheetName val="0002도공조명탑(knk)"/>
      <sheetName val="을지"/>
      <sheetName val="일위대가(4층원격)"/>
      <sheetName val="건축공사실행"/>
      <sheetName val=" 냉각수펌프"/>
      <sheetName val="기계설비"/>
      <sheetName val="기본일위"/>
      <sheetName val="민속촌메뉴"/>
      <sheetName val="재집"/>
      <sheetName val="업체명"/>
      <sheetName val="관리"/>
      <sheetName val="건축원가"/>
      <sheetName val="분당임차변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>
        <row r="1">
          <cell r="A1" t="str">
            <v>&lt; 표 Ⅶ-3-8 &gt;</v>
          </cell>
        </row>
        <row r="2">
          <cell r="A2" t="str">
            <v>일반관리비 및 이윤 비율 명세표</v>
          </cell>
        </row>
        <row r="5">
          <cell r="A5" t="str">
            <v xml:space="preserve"> 공  사  구  분</v>
          </cell>
          <cell r="B5" t="str">
            <v>공   사   원   가</v>
          </cell>
          <cell r="C5" t="str">
            <v>일반관리비 요율</v>
          </cell>
          <cell r="D5" t="str">
            <v>이  윤  율</v>
          </cell>
        </row>
        <row r="7">
          <cell r="A7" t="str">
            <v xml:space="preserve">  일반건설공사</v>
          </cell>
          <cell r="B7" t="str">
            <v>5 억원  미만</v>
          </cell>
          <cell r="C7">
            <v>0.06</v>
          </cell>
          <cell r="D7">
            <v>0.15</v>
          </cell>
        </row>
        <row r="9">
          <cell r="B9" t="str">
            <v>5 억원 ~ 30 억원 미만</v>
          </cell>
          <cell r="C9">
            <v>5.5E-2</v>
          </cell>
          <cell r="D9">
            <v>0.15</v>
          </cell>
        </row>
        <row r="11">
          <cell r="B11" t="str">
            <v>30 억원 이상</v>
          </cell>
          <cell r="C11">
            <v>0.05</v>
          </cell>
          <cell r="D11">
            <v>0.15</v>
          </cell>
        </row>
        <row r="14">
          <cell r="A14" t="str">
            <v xml:space="preserve">  전문·전기·</v>
          </cell>
          <cell r="B14" t="str">
            <v xml:space="preserve"> 5 천만원 미만</v>
          </cell>
          <cell r="C14">
            <v>0.06</v>
          </cell>
          <cell r="D14">
            <v>0.15</v>
          </cell>
        </row>
        <row r="15">
          <cell r="A15" t="str">
            <v xml:space="preserve">  정보통신·소방공사</v>
          </cell>
        </row>
        <row r="16">
          <cell r="A16" t="str">
            <v xml:space="preserve">  및 기타공사</v>
          </cell>
          <cell r="B16" t="str">
            <v xml:space="preserve"> 5 천만원 ~ 3 억원 미만</v>
          </cell>
          <cell r="C16">
            <v>5.5E-2</v>
          </cell>
          <cell r="D16">
            <v>0.15</v>
          </cell>
        </row>
        <row r="18">
          <cell r="B18" t="str">
            <v>3 억원 이상</v>
          </cell>
          <cell r="C18">
            <v>0.05</v>
          </cell>
          <cell r="D18">
            <v>0.15</v>
          </cell>
        </row>
        <row r="20">
          <cell r="A20" t="str">
            <v>주1) 국가를 당사자로하는 계약에 관한 법률 시행규칙 제8조 제1항 및 제2항 참조</v>
          </cell>
        </row>
        <row r="21">
          <cell r="A21" t="str">
            <v>주2) 회계예규 2200.04-105-5(99.9.9) 원가계산에 의한 원가계산 작성준칙</v>
          </cell>
        </row>
        <row r="22">
          <cell r="A22" t="str">
            <v xml:space="preserve">     제19조 및 제20조 참조</v>
          </cell>
        </row>
        <row r="23">
          <cell r="A23" t="str">
            <v>주3) 일반관리비 = (재료비＋노무비＋경비)×비율</v>
          </cell>
        </row>
        <row r="24">
          <cell r="A24" t="str">
            <v>주4) 이      윤 = (노무비＋경비＋일반관리비)×비율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작성요령"/>
      <sheetName val="총괄표"/>
      <sheetName val="우리금융"/>
      <sheetName val="한빛은행"/>
      <sheetName val="평화은행"/>
      <sheetName val="경남은행"/>
      <sheetName val="광주은행"/>
      <sheetName val="하나로종금"/>
      <sheetName val="비씨카드"/>
      <sheetName val="Cover"/>
      <sheetName val="Instruction(1)"/>
      <sheetName val="Instruction(2)"/>
      <sheetName val="Instruction(3)"/>
      <sheetName val="Instruction(4)"/>
      <sheetName val="Com_list"/>
      <sheetName val="Invest_info"/>
      <sheetName val="basic_info"/>
      <sheetName val="Form(01)"/>
      <sheetName val="Form(02)"/>
      <sheetName val="Form(03)"/>
      <sheetName val="Form(04)_1"/>
      <sheetName val="Form(04)_adj"/>
      <sheetName val="Form(04)_2"/>
      <sheetName val="Form(04)_3"/>
      <sheetName val="Form(05)-1"/>
      <sheetName val="Form(05)_1"/>
      <sheetName val="Form(05)-2"/>
      <sheetName val="Form(05)_2"/>
      <sheetName val="Form(06)_1"/>
      <sheetName val="Form(06)_2"/>
      <sheetName val="Form(06)_3"/>
      <sheetName val="Form(06)_4"/>
      <sheetName val="Form(06)_5"/>
      <sheetName val="Form(06)_6"/>
      <sheetName val="Form(06)_7_1"/>
      <sheetName val="Form(06)_7_2"/>
      <sheetName val="Form(06)_8_1"/>
      <sheetName val="Form(06)_8_2"/>
      <sheetName val="Form(06)_check"/>
      <sheetName val="Form(06)_9"/>
      <sheetName val="Provision"/>
      <sheetName val="Form(06)_10"/>
      <sheetName val="Form(10)_1"/>
      <sheetName val="Form(10)_2"/>
      <sheetName val="Form(20)"/>
      <sheetName val="Form(30)"/>
      <sheetName val="Form(50)_1"/>
      <sheetName val="Form(50)_2"/>
      <sheetName val="Form(50)_3"/>
      <sheetName val="Form(50)_4"/>
      <sheetName val="Form(70)"/>
      <sheetName val="Form(80)"/>
      <sheetName val="오류검증"/>
      <sheetName val="채권채무개별명세"/>
      <sheetName val="손익거래개별명세"/>
      <sheetName val="재무가정근기"/>
      <sheetName val="계수추이"/>
      <sheetName val="총괄보고용"/>
      <sheetName val="1.계수목표"/>
      <sheetName val="2.종합계획"/>
      <sheetName val="3.부문계획"/>
      <sheetName val="계획요약 (2)"/>
      <sheetName val="계획요약"/>
      <sheetName val="재무초안"/>
      <sheetName val="은행BS"/>
      <sheetName val="은행IS"/>
      <sheetName val="신탁BS"/>
      <sheetName val="신탁IS"/>
      <sheetName val="제출용BSPL"/>
      <sheetName val="분당임차변경"/>
      <sheetName val="LIST"/>
      <sheetName val="대차대조표"/>
      <sheetName val="Links"/>
      <sheetName val="Lead"/>
      <sheetName val="발생"/>
      <sheetName val="계수원본(99.2.28)"/>
      <sheetName val="Reporting_Package-국내"/>
      <sheetName val="1차가공"/>
      <sheetName val="출자한도1031"/>
      <sheetName val="대차합동"/>
      <sheetName val="부동산"/>
      <sheetName val="정기적금"/>
      <sheetName val="갑지"/>
      <sheetName val="실행"/>
      <sheetName val="취소"/>
      <sheetName val="Menu_Link"/>
      <sheetName val="매입수불자재"/>
      <sheetName val="단말댓수"/>
      <sheetName val="대차"/>
      <sheetName val="부채"/>
      <sheetName val="Oper Amount"/>
      <sheetName val="상하한"/>
      <sheetName val="대환취급"/>
      <sheetName val="조건"/>
      <sheetName val="아파트진행률"/>
      <sheetName val="Sheet1"/>
      <sheetName val="LEAD SHEET (K상각후회수율)"/>
      <sheetName val="PL,보정"/>
      <sheetName val="대지급금(외화)"/>
      <sheetName val="Ⅱ1-0타"/>
      <sheetName val="2.상각보정명세"/>
      <sheetName val="code"/>
      <sheetName val="상품입력"/>
      <sheetName val="원재료입력"/>
      <sheetName val="BM_NEW2"/>
      <sheetName val="제조원가명세서"/>
      <sheetName val="60명당사(총괄)"/>
      <sheetName val="설치수량"/>
      <sheetName val="10월판관"/>
      <sheetName val="퇴직영수증"/>
      <sheetName val="주주명부&lt;끝&gt;"/>
      <sheetName val="표지(0810)"/>
      <sheetName val="93상각비"/>
      <sheetName val="f_BS"/>
      <sheetName val="f_IS"/>
      <sheetName val="Sheet1 (2)"/>
      <sheetName val="10월 급여"/>
      <sheetName val="정의"/>
      <sheetName val="유효값"/>
      <sheetName val="고정비"/>
      <sheetName val="1_계수목표"/>
      <sheetName val="2_종합계획"/>
      <sheetName val="3_부문계획"/>
      <sheetName val="계획요약_(2)"/>
      <sheetName val="계수원본(99_2_28)"/>
      <sheetName val="Oper_Amount"/>
      <sheetName val="LEAD_SHEET_(K상각후회수율)"/>
      <sheetName val="1_계수목표1"/>
      <sheetName val="2_종합계획1"/>
      <sheetName val="3_부문계획1"/>
      <sheetName val="계획요약_(2)1"/>
      <sheetName val="계수원본(99_2_28)1"/>
      <sheetName val="Oper_Amount1"/>
      <sheetName val="LEAD_SHEET_(K상각후회수율)1"/>
      <sheetName val="1_계수목표2"/>
      <sheetName val="2_종합계획2"/>
      <sheetName val="3_부문계획2"/>
      <sheetName val="계획요약_(2)2"/>
      <sheetName val="계수원본(99_2_28)2"/>
      <sheetName val="Oper_Amount2"/>
      <sheetName val="LEAD_SHEET_(K상각후회수율)2"/>
      <sheetName val="1_계수목표3"/>
      <sheetName val="2_종합계획3"/>
      <sheetName val="3_부문계획3"/>
      <sheetName val="계획요약_(2)3"/>
      <sheetName val="계수원본(99_2_28)3"/>
      <sheetName val="Oper_Amount3"/>
      <sheetName val="LEAD_SHEET_(K상각후회수율)3"/>
      <sheetName val="구매"/>
      <sheetName val="2011년_1Q_IFRS"/>
      <sheetName val="매도평가"/>
      <sheetName val="일수"/>
      <sheetName val="우수 부진영업점"/>
      <sheetName val="보증금(전신전화가입권)"/>
      <sheetName val="자본금"/>
      <sheetName val="회사정보"/>
      <sheetName val="적금및발행어음계산"/>
      <sheetName val="Ⅰ-1"/>
      <sheetName val="주요비율-낙관"/>
      <sheetName val="COMPS"/>
      <sheetName val="S영업외손익(연결)"/>
      <sheetName val="CashFlow(중간집계)"/>
      <sheetName val="법원비용"/>
      <sheetName val="COBS"/>
      <sheetName val="손익계산서"/>
      <sheetName val="현장경상비"/>
      <sheetName val="코드"/>
      <sheetName val="기흥진행률"/>
      <sheetName val="2_상각보정명세"/>
      <sheetName val="Sheet1_(2)"/>
      <sheetName val="10월_급여"/>
      <sheetName val="제품(수출)매출"/>
      <sheetName val="상품보조수불"/>
      <sheetName val="제조원가계산서 (2)"/>
      <sheetName val="제품입고(생산)"/>
      <sheetName val="IN"/>
      <sheetName val="1995년 섹터별 매출"/>
      <sheetName val="상품매출"/>
      <sheetName val="재고 "/>
      <sheetName val="매입계산서"/>
      <sheetName val="부분품"/>
      <sheetName val="생산부대통지서"/>
      <sheetName val="이익부문"/>
      <sheetName val="건물명세"/>
      <sheetName val="목표고객속보"/>
      <sheetName val="전계정"/>
      <sheetName val="합동별(기표용)"/>
      <sheetName val="설정(한도)"/>
      <sheetName val="대출금"/>
      <sheetName val="반제품생산량(12월월간)"/>
      <sheetName val="프린트입출고(누적)"/>
      <sheetName val="총괄원장"/>
      <sheetName val="forecasted_BS"/>
      <sheetName val="forecasted_IS"/>
      <sheetName val="有만기 List"/>
      <sheetName val="소매_신용"/>
      <sheetName val="특정상품(비소매)"/>
      <sheetName val="비소매신용"/>
      <sheetName val="001"/>
      <sheetName val=" 견적서"/>
      <sheetName val="기초자료(20010831)"/>
      <sheetName val="A"/>
      <sheetName val="DS-최종"/>
      <sheetName val="예산실적전체당월"/>
      <sheetName val="9월15원본"/>
      <sheetName val="보정전"/>
      <sheetName val="위기상황 평가(1105)"/>
      <sheetName val="00'미수"/>
      <sheetName val="전산원장"/>
      <sheetName val="시산표"/>
      <sheetName val="원가"/>
      <sheetName val="발생집계"/>
      <sheetName val="외화"/>
      <sheetName val="#REF"/>
      <sheetName val="BOM"/>
      <sheetName val="설정기준"/>
      <sheetName val="해외견학"/>
      <sheetName val="개인회원 자격·업종코드표"/>
      <sheetName val="DB"/>
      <sheetName val="2003 하반기 목표기초"/>
      <sheetName val="외상매출금현황-수정분 A2"/>
      <sheetName val="공통"/>
      <sheetName val="부도어음관리현황1"/>
      <sheetName val="퇴직급여충당금명세서"/>
      <sheetName val="당월손익계산서★"/>
      <sheetName val="060930"/>
      <sheetName val="1_계수목표4"/>
      <sheetName val="2_종합계획4"/>
      <sheetName val="3_부문계획4"/>
      <sheetName val="계획요약_(2)4"/>
      <sheetName val="계수원본(99_2_28)4"/>
      <sheetName val="Oper_Amount4"/>
      <sheetName val="LEAD_SHEET_(K상각후회수율)4"/>
      <sheetName val="2_상각보정명세1"/>
      <sheetName val="Sheet1_(2)1"/>
      <sheetName val="10월_급여1"/>
      <sheetName val="우수_부진영업점"/>
      <sheetName val="제조원가계산서_(2)"/>
      <sheetName val="1995년_섹터별_매출"/>
      <sheetName val="재고_"/>
      <sheetName val="有만기_List"/>
      <sheetName val="_견적서"/>
      <sheetName val="위기상황_평가(1105)"/>
      <sheetName val="Köpfe"/>
      <sheetName val="I一般比"/>
      <sheetName val="명세참조(No Touch)"/>
      <sheetName val="최종"/>
      <sheetName val="★MS"/>
      <sheetName val="AP"/>
      <sheetName val="Ctrl"/>
      <sheetName val="목표설정"/>
      <sheetName val="&lt;DataBook표지&gt; "/>
      <sheetName val="시실누(모) "/>
      <sheetName val="현우실적"/>
      <sheetName val="코드정의"/>
      <sheetName val=""/>
      <sheetName val="ﾛﾝﾄﾞﾝ"/>
      <sheetName val="연체대출"/>
      <sheetName val="원가계산"/>
      <sheetName val="장판지"/>
      <sheetName val="종합일지"/>
      <sheetName val="점소신청"/>
      <sheetName val="성적표96"/>
      <sheetName val="특수요인"/>
      <sheetName val="3백이하"/>
      <sheetName val="LoanList"/>
      <sheetName val="10K4"/>
      <sheetName val="1월--7월"/>
      <sheetName val="8월--12월"/>
      <sheetName val="시황"/>
      <sheetName val="표지"/>
      <sheetName val="0212"/>
      <sheetName val="1"/>
      <sheetName val="평가표"/>
      <sheetName val="1_계수목표5"/>
      <sheetName val="2_종합계획5"/>
      <sheetName val="3_부문계획5"/>
      <sheetName val="계획요약_(2)5"/>
      <sheetName val="계수원본(99_2_28)5"/>
      <sheetName val="Oper_Amount5"/>
      <sheetName val="LEAD_SHEET_(K상각후회수율)5"/>
      <sheetName val="2_상각보정명세2"/>
      <sheetName val="우수_부진영업점1"/>
      <sheetName val="Sheet1_(2)2"/>
      <sheetName val="10월_급여2"/>
      <sheetName val="제조원가계산서_(2)1"/>
      <sheetName val="1995년_섹터별_매출1"/>
      <sheetName val="재고_1"/>
      <sheetName val="위기상황_평가(1105)1"/>
      <sheetName val="有만기_List1"/>
      <sheetName val="_견적서1"/>
      <sheetName val="2003_하반기_목표기초"/>
      <sheetName val="외상매출금현황-수정분_A2"/>
      <sheetName val="&lt;DataBook표지&gt;_"/>
      <sheetName val="계정code"/>
      <sheetName val="추심사번(신)"/>
      <sheetName val="6층"/>
      <sheetName val="control sheet"/>
    </sheetNames>
    <sheetDataSet>
      <sheetData sheetId="0">
        <row r="3">
          <cell r="C3" t="str">
            <v>WON</v>
          </cell>
        </row>
      </sheetData>
      <sheetData sheetId="1">
        <row r="3">
          <cell r="C3" t="str">
            <v>WON</v>
          </cell>
        </row>
      </sheetData>
      <sheetData sheetId="2">
        <row r="3">
          <cell r="C3" t="str">
            <v>WON</v>
          </cell>
        </row>
      </sheetData>
      <sheetData sheetId="3">
        <row r="3">
          <cell r="C3" t="str">
            <v>WON</v>
          </cell>
        </row>
      </sheetData>
      <sheetData sheetId="4">
        <row r="3">
          <cell r="C3" t="str">
            <v>WON</v>
          </cell>
        </row>
      </sheetData>
      <sheetData sheetId="5">
        <row r="3">
          <cell r="C3" t="str">
            <v>WON</v>
          </cell>
        </row>
      </sheetData>
      <sheetData sheetId="6">
        <row r="3">
          <cell r="C3" t="str">
            <v>WON</v>
          </cell>
        </row>
      </sheetData>
      <sheetData sheetId="7">
        <row r="3">
          <cell r="C3" t="str">
            <v>WON</v>
          </cell>
        </row>
      </sheetData>
      <sheetData sheetId="8">
        <row r="3">
          <cell r="C3" t="str">
            <v>WON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3">
          <cell r="C3" t="str">
            <v>WON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3">
          <cell r="C3" t="str">
            <v>WON</v>
          </cell>
        </row>
      </sheetData>
      <sheetData sheetId="47">
        <row r="3">
          <cell r="C3" t="str">
            <v>WON</v>
          </cell>
        </row>
      </sheetData>
      <sheetData sheetId="48">
        <row r="3">
          <cell r="C3" t="str">
            <v>WON</v>
          </cell>
        </row>
      </sheetData>
      <sheetData sheetId="49">
        <row r="3">
          <cell r="C3" t="str">
            <v>WON</v>
          </cell>
        </row>
      </sheetData>
      <sheetData sheetId="50">
        <row r="3">
          <cell r="C3" t="str">
            <v>WON</v>
          </cell>
        </row>
      </sheetData>
      <sheetData sheetId="51">
        <row r="3">
          <cell r="C3" t="str">
            <v>WON</v>
          </cell>
        </row>
      </sheetData>
      <sheetData sheetId="52">
        <row r="3">
          <cell r="C3" t="str">
            <v>WON</v>
          </cell>
        </row>
      </sheetData>
      <sheetData sheetId="53">
        <row r="3">
          <cell r="C3" t="str">
            <v>WON</v>
          </cell>
        </row>
      </sheetData>
      <sheetData sheetId="54">
        <row r="3">
          <cell r="C3" t="str">
            <v>WON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 refreshError="1"/>
      <sheetData sheetId="150" refreshError="1"/>
      <sheetData sheetId="151"/>
      <sheetData sheetId="152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순공사비"/>
      <sheetName val="I一般比"/>
      <sheetName val="일위대가"/>
      <sheetName val="노무비단가"/>
      <sheetName val="내역1"/>
      <sheetName val="20관리비율"/>
      <sheetName val="집계"/>
      <sheetName val="노임"/>
      <sheetName val="직노"/>
      <sheetName val="내역"/>
      <sheetName val="N賃率_職"/>
      <sheetName val="시설물일위"/>
      <sheetName val="내역서"/>
      <sheetName val="중기사용료"/>
      <sheetName val="전선 및 전선관"/>
      <sheetName val="옥외 전력간선공사"/>
      <sheetName val="경율산정.XLS"/>
      <sheetName val="을-ATYPE"/>
      <sheetName val="노무비"/>
      <sheetName val="#REF"/>
      <sheetName val="공조기휀"/>
      <sheetName val="노임단가"/>
      <sheetName val="동원(3)"/>
      <sheetName val="화해(함평)"/>
      <sheetName val="화해(장성)"/>
      <sheetName val="2.수량조서(발주용)"/>
      <sheetName val="수량산출"/>
      <sheetName val="b_balju_cho"/>
      <sheetName val="수량산출1"/>
      <sheetName val="자재단가표"/>
      <sheetName val="인부임"/>
      <sheetName val="중기일위대가"/>
      <sheetName val="토공"/>
      <sheetName val="제작비추산총괄표"/>
      <sheetName val="Baby일위대가"/>
      <sheetName val="일위대가(가설)"/>
      <sheetName val="C-직노1"/>
      <sheetName val="총괄내역서"/>
      <sheetName val="지급자재"/>
      <sheetName val="J直材4"/>
      <sheetName val="업체명"/>
      <sheetName val="관리"/>
      <sheetName val="새공통"/>
      <sheetName val="DATE"/>
      <sheetName val="조건표"/>
      <sheetName val="날개벽수량표"/>
      <sheetName val="원형맨홀수량"/>
      <sheetName val="공사원가계산서"/>
      <sheetName val="다곡2교"/>
      <sheetName val="이토변실"/>
      <sheetName val="기본사항"/>
      <sheetName val="절감효과"/>
      <sheetName val="설계예시"/>
      <sheetName val="간접비총괄 (2)"/>
      <sheetName val="구조물공"/>
      <sheetName val="배수공"/>
      <sheetName val="부대공"/>
      <sheetName val="포장공"/>
      <sheetName val="차액보증"/>
      <sheetName val="인사자료총집계"/>
      <sheetName val="문산"/>
      <sheetName val="을지"/>
      <sheetName val="Sheet1"/>
      <sheetName val="단가조사"/>
      <sheetName val="단"/>
      <sheetName val="산경"/>
      <sheetName val="제36-40호표"/>
      <sheetName val="총괄집계표"/>
      <sheetName val="CT "/>
      <sheetName val="재료"/>
      <sheetName val="설치자재"/>
      <sheetName val="환산"/>
      <sheetName val="일위"/>
      <sheetName val="전기공사일위대가"/>
      <sheetName val="KCS-CA"/>
      <sheetName val="총괄표"/>
      <sheetName val="Data"/>
      <sheetName val="샌딩 에폭시 도장"/>
      <sheetName val="일반문틀 설치"/>
      <sheetName val="기본일위"/>
      <sheetName val="일위대가목록"/>
      <sheetName val="교각1"/>
      <sheetName val="유림골조"/>
      <sheetName val="재정비직인"/>
      <sheetName val="재정비내역"/>
      <sheetName val="지적고시내역"/>
      <sheetName val="원가_(2)"/>
      <sheetName val="전선_및_전선관"/>
      <sheetName val="옥외_전력간선공사"/>
      <sheetName val="경율산정_XLS"/>
      <sheetName val="품셈"/>
      <sheetName val="CTEMCOST"/>
      <sheetName val="적현로"/>
      <sheetName val="아파트"/>
      <sheetName val="일위목록"/>
      <sheetName val="COST"/>
      <sheetName val="Sheet4"/>
      <sheetName val="을_ATYPE"/>
      <sheetName val="P&amp;L(Ahn)"/>
      <sheetName val="원가계산서"/>
      <sheetName val="지수"/>
      <sheetName val="갑지(추정)"/>
      <sheetName val="Sheet5"/>
      <sheetName val="FACTOR"/>
      <sheetName val="工관리비율"/>
      <sheetName val="工완성공사율"/>
      <sheetName val="공통가설"/>
      <sheetName val="품셈TABLE"/>
      <sheetName val="1차 내역서"/>
      <sheetName val="기존단가 (2)"/>
      <sheetName val="노임단가(일반)"/>
      <sheetName val="전기일위대가"/>
      <sheetName val="견적서"/>
      <sheetName val="합천내역"/>
      <sheetName val="견적"/>
      <sheetName val="일위대가표"/>
      <sheetName val="가설대가"/>
      <sheetName val="토공대가"/>
      <sheetName val="구조대가"/>
      <sheetName val="포설대가1"/>
      <sheetName val="부대대가"/>
      <sheetName val="70%"/>
      <sheetName val="공정집계_국별"/>
      <sheetName val="일위대가표(유단가)"/>
      <sheetName val="증감대비"/>
      <sheetName val="단가산출"/>
      <sheetName val="설계명세서"/>
      <sheetName val="단위수량"/>
      <sheetName val="WATER"/>
      <sheetName val="차도부연장현황"/>
      <sheetName val="Galaxy 소비자가격표"/>
      <sheetName val="목록"/>
      <sheetName val="96노임기준"/>
      <sheetName val="6PILE  (돌출)"/>
      <sheetName val="공종별수량집계"/>
      <sheetName val="담장산출"/>
      <sheetName val="약전설비"/>
      <sheetName val="대구-교대(A1)"/>
      <sheetName val="단위단가"/>
      <sheetName val="D-경비1"/>
      <sheetName val="건축내역"/>
      <sheetName val="건축-물가변동"/>
      <sheetName val="자료입력"/>
      <sheetName val="예산명세서"/>
      <sheetName val="시행후면적"/>
      <sheetName val="아파트_9"/>
      <sheetName val="소비자가"/>
      <sheetName val="설직재-1"/>
      <sheetName val="기술부 VENDOR LIST"/>
      <sheetName val="B1(반포1차)"/>
      <sheetName val="dt0301"/>
      <sheetName val="dtt0301"/>
      <sheetName val="(변경계약)총괄내역"/>
      <sheetName val="구리토평1전기"/>
      <sheetName val="적용단위길이"/>
      <sheetName val="피벗테이블데이터분석"/>
      <sheetName val="특수기호강도거푸집"/>
      <sheetName val="종배수관면벽신"/>
      <sheetName val="종배수관(신)"/>
      <sheetName val="해창정"/>
      <sheetName val="기본단가표"/>
      <sheetName val="설계내역서"/>
      <sheetName val="횡배수관집현황(2공구)"/>
      <sheetName val="물량"/>
      <sheetName val="을"/>
      <sheetName val="금융비용"/>
      <sheetName val="인건-측정"/>
      <sheetName val="단가목록"/>
      <sheetName val="소화설비"/>
      <sheetName val="guard(mac)"/>
      <sheetName val="조명시설"/>
      <sheetName val="대전-교대(A1-A2)"/>
      <sheetName val="갑지"/>
      <sheetName val="EQT-ESTN"/>
      <sheetName val="8.수량산출서"/>
      <sheetName val="9.단가조사서"/>
      <sheetName val="6.일위목록"/>
      <sheetName val="000000"/>
      <sheetName val="중기사용료산출근거"/>
      <sheetName val="단가 및 재료비"/>
      <sheetName val="1차설계변경내역"/>
      <sheetName val="인건비"/>
      <sheetName val="6호기"/>
      <sheetName val="경산"/>
      <sheetName val="노임이"/>
      <sheetName val="대목"/>
      <sheetName val="마포토정"/>
      <sheetName val="10월"/>
      <sheetName val="신천3호용수로"/>
      <sheetName val="2공구산출내역"/>
      <sheetName val="식재일위대가"/>
      <sheetName val="실행대비"/>
      <sheetName val="전기"/>
      <sheetName val="요율"/>
      <sheetName val="하도관리"/>
      <sheetName val="확약서"/>
      <sheetName val="Sheet9"/>
      <sheetName val="퇴직영수증"/>
      <sheetName val="기계설비"/>
      <sheetName val="내역을"/>
      <sheetName val="건축"/>
      <sheetName val="공사개요"/>
      <sheetName val="4. 자재단가비교표"/>
      <sheetName val="4. 일위대가"/>
      <sheetName val="(A)내역서"/>
      <sheetName val="5사남"/>
      <sheetName val="방식총괄"/>
      <sheetName val="MOKDONG(1)"/>
      <sheetName val="준검 내역서"/>
      <sheetName val="Total"/>
      <sheetName val="정부노임단가"/>
      <sheetName val="ERL_TBL"/>
      <sheetName val="패널"/>
      <sheetName val="펀칭"/>
      <sheetName val="asd"/>
      <sheetName val="b_sul"/>
      <sheetName val="급여대장출력"/>
      <sheetName val="인원계획-미화"/>
      <sheetName val="자재단가"/>
      <sheetName val="간접비총괄_(2)"/>
      <sheetName val="원가_(2)1"/>
      <sheetName val="전선_및_전선관1"/>
      <sheetName val="2_수량조서(발주용)"/>
      <sheetName val="옥외_전력간선공사1"/>
      <sheetName val="경율산정_XLS1"/>
      <sheetName val="CT_"/>
      <sheetName val="샌딩_에폭시_도장"/>
      <sheetName val="일반문틀_설치"/>
      <sheetName val="1차_내역서"/>
      <sheetName val="Galaxy_소비자가격표"/>
      <sheetName val="6PILE__(돌출)"/>
      <sheetName val="기술부_VENDOR_LIST"/>
      <sheetName val="단가_및_재료비"/>
      <sheetName val="8_수량산출서"/>
      <sheetName val="9_단가조사서"/>
      <sheetName val="6_일위목록"/>
      <sheetName val="기존단가_(2)"/>
      <sheetName val="내역서(실)"/>
      <sheetName val="변압기 및 발전기 용량"/>
      <sheetName val="Sheet3"/>
      <sheetName val="시설물기초"/>
      <sheetName val="단1"/>
      <sheetName val="건축공사실행"/>
      <sheetName val="MOTOR"/>
      <sheetName val="일위대가(출입)"/>
      <sheetName val="아스콘포장 (5t)"/>
      <sheetName val="sw1"/>
      <sheetName val="입찰안"/>
      <sheetName val="전국현황"/>
      <sheetName val="평균높이산출근거"/>
      <sheetName val="횡배수관위치조서"/>
      <sheetName val="시공변경 설명서"/>
      <sheetName val="공사비증감내역"/>
      <sheetName val="변경조서"/>
      <sheetName val="362품셈"/>
      <sheetName val="내역단위"/>
      <sheetName val="woo(mac)"/>
      <sheetName val="8.PILE  (돌출)"/>
      <sheetName val="부대내역"/>
      <sheetName val="내역서(기성청구)"/>
      <sheetName val="원형1호맨홀토공수량"/>
      <sheetName val="Sheet13"/>
      <sheetName val="자재집계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>
        <row r="7">
          <cell r="I7" t="str">
            <v/>
          </cell>
        </row>
      </sheetData>
      <sheetData sheetId="2">
        <row r="7">
          <cell r="I7" t="str">
            <v/>
          </cell>
        </row>
      </sheetData>
      <sheetData sheetId="3">
        <row r="7">
          <cell r="I7" t="str">
            <v/>
          </cell>
        </row>
      </sheetData>
      <sheetData sheetId="4">
        <row r="7">
          <cell r="I7" t="str">
            <v/>
          </cell>
        </row>
      </sheetData>
      <sheetData sheetId="5">
        <row r="7">
          <cell r="I7" t="str">
            <v/>
          </cell>
        </row>
      </sheetData>
      <sheetData sheetId="6"/>
      <sheetData sheetId="7">
        <row r="7">
          <cell r="I7" t="str">
            <v/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총괄내역"/>
      <sheetName val="공종내역"/>
      <sheetName val="부표"/>
      <sheetName val="토적집계"/>
      <sheetName val="토적표"/>
      <sheetName val="구조토적"/>
      <sheetName val="측구"/>
      <sheetName val="배수관"/>
      <sheetName val="T옹벽"/>
      <sheetName val="기계일위"/>
      <sheetName val="일위대가"/>
      <sheetName val="기본일위"/>
      <sheetName val="기계경비"/>
      <sheetName val="기타경비"/>
      <sheetName val="간지"/>
      <sheetName val="표지"/>
      <sheetName val="주요자재"/>
      <sheetName val="N賃率-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L1" t="str">
            <v>1995년 상반기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280000</v>
          </cell>
          <cell r="O3" t="str">
            <v>모래</v>
          </cell>
          <cell r="P3">
            <v>14600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495</v>
          </cell>
          <cell r="O4" t="str">
            <v>잡석</v>
          </cell>
          <cell r="P4">
            <v>11000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47.7</v>
          </cell>
          <cell r="F5">
            <v>32436</v>
          </cell>
          <cell r="H5">
            <v>0</v>
          </cell>
          <cell r="J5">
            <v>0</v>
          </cell>
          <cell r="L5" t="str">
            <v>철선 # 20</v>
          </cell>
          <cell r="M5">
            <v>605</v>
          </cell>
          <cell r="O5" t="str">
            <v>보조기층재</v>
          </cell>
          <cell r="P5">
            <v>11000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14600</v>
          </cell>
          <cell r="F6">
            <v>14308</v>
          </cell>
          <cell r="H6">
            <v>0</v>
          </cell>
          <cell r="J6">
            <v>0</v>
          </cell>
          <cell r="K6">
            <v>15400</v>
          </cell>
          <cell r="L6" t="str">
            <v>못  N75</v>
          </cell>
          <cell r="M6">
            <v>616</v>
          </cell>
          <cell r="O6" t="str">
            <v>시멘트</v>
          </cell>
          <cell r="P6">
            <v>47.7</v>
          </cell>
          <cell r="Q6">
            <v>2100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29933</v>
          </cell>
          <cell r="H7">
            <v>29933</v>
          </cell>
          <cell r="J7">
            <v>0</v>
          </cell>
          <cell r="K7">
            <v>1000</v>
          </cell>
          <cell r="L7" t="str">
            <v>목재</v>
          </cell>
          <cell r="M7">
            <v>272182</v>
          </cell>
          <cell r="O7" t="str">
            <v>판재</v>
          </cell>
          <cell r="P7">
            <v>353837</v>
          </cell>
          <cell r="Q7">
            <v>1300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495</v>
          </cell>
          <cell r="L8" t="str">
            <v>원목</v>
          </cell>
          <cell r="M8">
            <v>148203</v>
          </cell>
          <cell r="O8" t="str">
            <v>합판</v>
          </cell>
          <cell r="P8">
            <v>5313</v>
          </cell>
          <cell r="Q8">
            <v>8800</v>
          </cell>
        </row>
        <row r="9">
          <cell r="F9">
            <v>0</v>
          </cell>
          <cell r="H9">
            <v>0</v>
          </cell>
          <cell r="J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33990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37020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#8 150×150</v>
          </cell>
          <cell r="M12">
            <v>670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25-210-8</v>
          </cell>
          <cell r="M13">
            <v>41520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25-180-8</v>
          </cell>
          <cell r="M14">
            <v>38410</v>
          </cell>
        </row>
        <row r="15">
          <cell r="F15">
            <v>0</v>
          </cell>
          <cell r="H15">
            <v>0</v>
          </cell>
          <cell r="J15">
            <v>0</v>
          </cell>
          <cell r="L15" t="str">
            <v>25-210-12</v>
          </cell>
          <cell r="M15">
            <v>42760</v>
          </cell>
        </row>
        <row r="16">
          <cell r="F16">
            <v>0</v>
          </cell>
          <cell r="H16">
            <v>0</v>
          </cell>
          <cell r="J16">
            <v>0</v>
          </cell>
          <cell r="L16" t="str">
            <v>25-180-12</v>
          </cell>
          <cell r="M16">
            <v>39160</v>
          </cell>
        </row>
        <row r="17">
          <cell r="A17" t="str">
            <v>計</v>
          </cell>
          <cell r="F17">
            <v>46744</v>
          </cell>
          <cell r="H17">
            <v>29933</v>
          </cell>
          <cell r="J17">
            <v>0</v>
          </cell>
        </row>
        <row r="18">
          <cell r="A18" t="str">
            <v xml:space="preserve">주)산출근거 : 물가자료 1995.5, 시멘트( P 184), 모래( P 182) </v>
          </cell>
        </row>
        <row r="20">
          <cell r="A20" t="str">
            <v>名  稱 : 레미콘타설 ( 무근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콘크리트공</v>
          </cell>
          <cell r="C23" t="str">
            <v>인</v>
          </cell>
          <cell r="D23">
            <v>0.15</v>
          </cell>
          <cell r="F23">
            <v>0</v>
          </cell>
          <cell r="G23">
            <v>57135</v>
          </cell>
          <cell r="H23">
            <v>8570.2000000000007</v>
          </cell>
          <cell r="J23">
            <v>0</v>
          </cell>
        </row>
        <row r="24">
          <cell r="A24" t="str">
            <v>보통인부</v>
          </cell>
          <cell r="C24" t="str">
            <v>인</v>
          </cell>
          <cell r="D24">
            <v>0.27</v>
          </cell>
          <cell r="F24">
            <v>0</v>
          </cell>
          <cell r="G24">
            <v>29933</v>
          </cell>
          <cell r="H24">
            <v>8081.9</v>
          </cell>
          <cell r="J24">
            <v>0</v>
          </cell>
        </row>
        <row r="25">
          <cell r="F25">
            <v>0</v>
          </cell>
          <cell r="H25">
            <v>0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A35" t="str">
            <v>計</v>
          </cell>
          <cell r="F35">
            <v>0</v>
          </cell>
          <cell r="H35">
            <v>16652</v>
          </cell>
          <cell r="J35">
            <v>0</v>
          </cell>
        </row>
        <row r="36">
          <cell r="A36" t="str">
            <v>주)산출근거 :   1995년 상반기, 공사부분 시중노임단가표</v>
          </cell>
        </row>
        <row r="38">
          <cell r="A38" t="str">
            <v>名  稱 : 레미콘타설 ( 철근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0.17</v>
          </cell>
          <cell r="F41">
            <v>0</v>
          </cell>
          <cell r="G41">
            <v>57135</v>
          </cell>
          <cell r="H41">
            <v>9712.9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0.28999999999999998</v>
          </cell>
          <cell r="F42">
            <v>0</v>
          </cell>
          <cell r="G42">
            <v>29933</v>
          </cell>
          <cell r="H42">
            <v>8680.5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A53" t="str">
            <v>計</v>
          </cell>
          <cell r="F53">
            <v>0</v>
          </cell>
          <cell r="H53">
            <v>18393</v>
          </cell>
          <cell r="J53">
            <v>0</v>
          </cell>
        </row>
        <row r="54">
          <cell r="A54" t="str">
            <v>주)산출근거 :   1995년 상반기, 공사부분 시중노임단가표</v>
          </cell>
        </row>
        <row r="56">
          <cell r="A56" t="str">
            <v>名  稱 : 철근가공조립 ( 간단 )</v>
          </cell>
          <cell r="J56" t="str">
            <v>單位 : 원/TON當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결속선</v>
          </cell>
          <cell r="B59" t="str">
            <v>＃20 m/m</v>
          </cell>
          <cell r="C59" t="str">
            <v>kg</v>
          </cell>
          <cell r="D59">
            <v>5</v>
          </cell>
          <cell r="E59">
            <v>605</v>
          </cell>
          <cell r="F59">
            <v>3025</v>
          </cell>
          <cell r="H59">
            <v>0</v>
          </cell>
          <cell r="J59">
            <v>0</v>
          </cell>
        </row>
        <row r="60">
          <cell r="A60" t="str">
            <v>철근공</v>
          </cell>
          <cell r="C60" t="str">
            <v>인</v>
          </cell>
          <cell r="D60">
            <v>2.9</v>
          </cell>
          <cell r="F60">
            <v>0</v>
          </cell>
          <cell r="G60">
            <v>61510</v>
          </cell>
          <cell r="H60">
            <v>178379</v>
          </cell>
          <cell r="J60">
            <v>0</v>
          </cell>
        </row>
        <row r="61">
          <cell r="A61" t="str">
            <v>보통인부</v>
          </cell>
          <cell r="C61" t="str">
            <v>인</v>
          </cell>
          <cell r="D61">
            <v>1.6</v>
          </cell>
          <cell r="F61">
            <v>0</v>
          </cell>
          <cell r="G61">
            <v>29933</v>
          </cell>
          <cell r="H61">
            <v>47892.800000000003</v>
          </cell>
          <cell r="J61">
            <v>0</v>
          </cell>
        </row>
        <row r="62">
          <cell r="A62" t="str">
            <v>기구손료</v>
          </cell>
          <cell r="B62" t="str">
            <v>품의 2%</v>
          </cell>
          <cell r="C62" t="str">
            <v>식</v>
          </cell>
          <cell r="D62">
            <v>1</v>
          </cell>
          <cell r="E62">
            <v>226271</v>
          </cell>
          <cell r="F62">
            <v>4525.3999999999996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A71" t="str">
            <v>計</v>
          </cell>
          <cell r="F71">
            <v>7550</v>
          </cell>
          <cell r="H71">
            <v>226271</v>
          </cell>
          <cell r="J71">
            <v>0</v>
          </cell>
        </row>
        <row r="72">
          <cell r="A72" t="str">
            <v>주)산출근거 : 물가자료 1995.5, 결속선(P 145),  공사부분 시중노임단가표</v>
          </cell>
        </row>
        <row r="74">
          <cell r="A74" t="str">
            <v>名  稱 : 철근가공조립 ( 보통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6.5</v>
          </cell>
          <cell r="E77">
            <v>605</v>
          </cell>
          <cell r="F77">
            <v>3932.5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4</v>
          </cell>
          <cell r="F78">
            <v>0</v>
          </cell>
          <cell r="G78">
            <v>61510</v>
          </cell>
          <cell r="H78">
            <v>246040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2.2000000000000002</v>
          </cell>
          <cell r="F79">
            <v>0</v>
          </cell>
          <cell r="G79">
            <v>29933</v>
          </cell>
          <cell r="H79">
            <v>65852.600000000006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311892</v>
          </cell>
          <cell r="F80">
            <v>6237.8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A89" t="str">
            <v>計</v>
          </cell>
          <cell r="F89">
            <v>10170</v>
          </cell>
          <cell r="H89">
            <v>311892</v>
          </cell>
          <cell r="J89">
            <v>0</v>
          </cell>
        </row>
        <row r="90">
          <cell r="A90" t="str">
            <v xml:space="preserve">주)산출근거 : 물가자료 1995.5, 결속선(P 145),  공사부분 시중노임단가표 </v>
          </cell>
        </row>
        <row r="92">
          <cell r="A92" t="str">
            <v>名  稱 : 합판거푸집</v>
          </cell>
          <cell r="J92" t="str">
            <v>單位 : 원/㎡當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합판</v>
          </cell>
          <cell r="B95" t="str">
            <v>내수합판</v>
          </cell>
          <cell r="C95" t="str">
            <v>㎡</v>
          </cell>
          <cell r="D95">
            <v>1.03</v>
          </cell>
          <cell r="E95">
            <v>5313</v>
          </cell>
          <cell r="F95">
            <v>5472.3</v>
          </cell>
          <cell r="H95">
            <v>0</v>
          </cell>
          <cell r="J95">
            <v>0</v>
          </cell>
        </row>
        <row r="96">
          <cell r="A96" t="str">
            <v>목재</v>
          </cell>
          <cell r="C96" t="str">
            <v>㎥</v>
          </cell>
          <cell r="D96">
            <v>3.7999999999999999E-2</v>
          </cell>
          <cell r="E96">
            <v>272182</v>
          </cell>
          <cell r="F96">
            <v>10342.9</v>
          </cell>
          <cell r="H96">
            <v>0</v>
          </cell>
          <cell r="J96">
            <v>0</v>
          </cell>
        </row>
        <row r="97">
          <cell r="A97" t="str">
            <v>철선</v>
          </cell>
          <cell r="B97" t="str">
            <v>＃8</v>
          </cell>
          <cell r="C97" t="str">
            <v>kg</v>
          </cell>
          <cell r="D97">
            <v>0.28999999999999998</v>
          </cell>
          <cell r="E97">
            <v>495</v>
          </cell>
          <cell r="F97">
            <v>143.5</v>
          </cell>
          <cell r="H97">
            <v>0</v>
          </cell>
          <cell r="J97">
            <v>0</v>
          </cell>
        </row>
        <row r="98">
          <cell r="A98" t="str">
            <v>못</v>
          </cell>
          <cell r="B98" t="str">
            <v>N 75</v>
          </cell>
          <cell r="C98" t="str">
            <v>kg</v>
          </cell>
          <cell r="D98">
            <v>0.2</v>
          </cell>
          <cell r="E98">
            <v>616</v>
          </cell>
          <cell r="F98">
            <v>123.2</v>
          </cell>
          <cell r="H98">
            <v>0</v>
          </cell>
          <cell r="J98">
            <v>0</v>
          </cell>
        </row>
        <row r="99">
          <cell r="A99" t="str">
            <v>박리제</v>
          </cell>
          <cell r="C99" t="str">
            <v>ℓ</v>
          </cell>
          <cell r="D99">
            <v>0.19</v>
          </cell>
          <cell r="E99">
            <v>121.29</v>
          </cell>
          <cell r="F99">
            <v>23</v>
          </cell>
          <cell r="H99">
            <v>0</v>
          </cell>
          <cell r="J99">
            <v>0</v>
          </cell>
        </row>
        <row r="100">
          <cell r="A100" t="str">
            <v>형틀목공</v>
          </cell>
          <cell r="C100" t="str">
            <v>인</v>
          </cell>
          <cell r="D100">
            <v>0.28000000000000003</v>
          </cell>
          <cell r="F100">
            <v>0</v>
          </cell>
          <cell r="G100">
            <v>61835</v>
          </cell>
          <cell r="H100">
            <v>17313.8</v>
          </cell>
          <cell r="J100">
            <v>0</v>
          </cell>
        </row>
        <row r="101">
          <cell r="A101" t="str">
            <v>보통인부</v>
          </cell>
          <cell r="C101" t="str">
            <v>인</v>
          </cell>
          <cell r="D101">
            <v>0.23</v>
          </cell>
          <cell r="F101">
            <v>0</v>
          </cell>
          <cell r="G101">
            <v>29933</v>
          </cell>
          <cell r="H101">
            <v>6884.5</v>
          </cell>
          <cell r="J101">
            <v>0</v>
          </cell>
        </row>
        <row r="102">
          <cell r="A102" t="str">
            <v>사용고재</v>
          </cell>
          <cell r="B102" t="str">
            <v>주재료의 30%</v>
          </cell>
          <cell r="C102" t="str">
            <v>식</v>
          </cell>
          <cell r="D102">
            <v>1</v>
          </cell>
          <cell r="E102">
            <v>15815.2</v>
          </cell>
          <cell r="F102">
            <v>4744.5</v>
          </cell>
          <cell r="H102">
            <v>0</v>
          </cell>
          <cell r="J102">
            <v>0</v>
          </cell>
        </row>
        <row r="103">
          <cell r="A103" t="str">
            <v>計 (1회사용)</v>
          </cell>
          <cell r="F103">
            <v>11360</v>
          </cell>
          <cell r="H103">
            <v>24198</v>
          </cell>
          <cell r="J103">
            <v>0</v>
          </cell>
        </row>
        <row r="104">
          <cell r="A104" t="str">
            <v>2회사용시</v>
          </cell>
          <cell r="E104">
            <v>0.56999999999999995</v>
          </cell>
          <cell r="F104">
            <v>6475</v>
          </cell>
          <cell r="G104">
            <v>0.6</v>
          </cell>
          <cell r="H104">
            <v>14518</v>
          </cell>
          <cell r="J104">
            <v>0</v>
          </cell>
        </row>
        <row r="105">
          <cell r="A105" t="str">
            <v>3회사용시</v>
          </cell>
          <cell r="E105">
            <v>0.46100000000000002</v>
          </cell>
          <cell r="F105">
            <v>5236</v>
          </cell>
          <cell r="G105">
            <v>0.47099999999999997</v>
          </cell>
          <cell r="H105">
            <v>11397</v>
          </cell>
          <cell r="J105">
            <v>0</v>
          </cell>
        </row>
        <row r="106">
          <cell r="A106" t="str">
            <v>4회사용시</v>
          </cell>
          <cell r="E106">
            <v>0.40100000000000002</v>
          </cell>
          <cell r="F106">
            <v>4555</v>
          </cell>
          <cell r="G106">
            <v>0.4</v>
          </cell>
          <cell r="H106">
            <v>9679</v>
          </cell>
          <cell r="J106">
            <v>0</v>
          </cell>
        </row>
        <row r="107">
          <cell r="A107" t="str">
            <v>5회사용시</v>
          </cell>
          <cell r="E107">
            <v>0.371</v>
          </cell>
          <cell r="F107">
            <v>4214</v>
          </cell>
          <cell r="G107">
            <v>0.34200000000000003</v>
          </cell>
          <cell r="H107">
            <v>8275</v>
          </cell>
          <cell r="J107">
            <v>0</v>
          </cell>
        </row>
        <row r="108">
          <cell r="A108" t="str">
            <v>6회사용시</v>
          </cell>
          <cell r="E108">
            <v>0.34699999999999998</v>
          </cell>
          <cell r="F108">
            <v>3941</v>
          </cell>
          <cell r="G108">
            <v>0.32</v>
          </cell>
          <cell r="H108">
            <v>7743</v>
          </cell>
          <cell r="J108">
            <v>0</v>
          </cell>
        </row>
        <row r="109">
          <cell r="A109" t="str">
            <v xml:space="preserve">주)산출근거 : 물가자료 1995.5, 합판( P 450), 목재( P 139), 철선( P 495), 못( P 147) </v>
          </cell>
        </row>
        <row r="111">
          <cell r="A111" t="str">
            <v>名  稱 : 문양거푸집</v>
          </cell>
          <cell r="J111" t="str">
            <v>單位 : 원/㎡當</v>
          </cell>
        </row>
        <row r="112">
          <cell r="A112" t="str">
            <v>區    分</v>
          </cell>
          <cell r="B112" t="str">
            <v>材質 및 規格</v>
          </cell>
          <cell r="C112" t="str">
            <v>單位</v>
          </cell>
          <cell r="D112" t="str">
            <v>數    量</v>
          </cell>
          <cell r="E112" t="str">
            <v>材       料       費</v>
          </cell>
          <cell r="G112" t="str">
            <v xml:space="preserve">        勞       務       費</v>
          </cell>
          <cell r="I112" t="str">
            <v>經              費</v>
          </cell>
        </row>
        <row r="113">
          <cell r="A113" t="str">
            <v>工 種 別</v>
          </cell>
          <cell r="E113" t="str">
            <v>單  價</v>
          </cell>
          <cell r="F113" t="str">
            <v>金      額</v>
          </cell>
          <cell r="G113" t="str">
            <v>單  價</v>
          </cell>
          <cell r="H113" t="str">
            <v>金      額</v>
          </cell>
          <cell r="I113" t="str">
            <v>單  價</v>
          </cell>
          <cell r="J113" t="str">
            <v>金      額</v>
          </cell>
        </row>
        <row r="114">
          <cell r="A114" t="str">
            <v>문양거푸집</v>
          </cell>
          <cell r="B114" t="str">
            <v>FRP1050×1820</v>
          </cell>
          <cell r="C114" t="str">
            <v>㎡</v>
          </cell>
          <cell r="D114">
            <v>0.05</v>
          </cell>
          <cell r="E114">
            <v>108058.60805860805</v>
          </cell>
          <cell r="F114">
            <v>5402.9</v>
          </cell>
          <cell r="H114">
            <v>0</v>
          </cell>
          <cell r="J114">
            <v>0</v>
          </cell>
        </row>
        <row r="115">
          <cell r="A115" t="str">
            <v>폼타이</v>
          </cell>
          <cell r="B115" t="str">
            <v>D형 1/2×300</v>
          </cell>
          <cell r="C115" t="str">
            <v>조</v>
          </cell>
          <cell r="D115">
            <v>0.214</v>
          </cell>
          <cell r="E115">
            <v>850</v>
          </cell>
          <cell r="F115">
            <v>181.9</v>
          </cell>
          <cell r="H115">
            <v>0</v>
          </cell>
          <cell r="J115">
            <v>0</v>
          </cell>
        </row>
        <row r="116">
          <cell r="A116" t="str">
            <v>박리제</v>
          </cell>
          <cell r="B116" t="str">
            <v>SIKA FORM OIL</v>
          </cell>
          <cell r="C116" t="str">
            <v>ℓ</v>
          </cell>
          <cell r="D116">
            <v>0.19</v>
          </cell>
          <cell r="E116">
            <v>800</v>
          </cell>
          <cell r="F116">
            <v>152</v>
          </cell>
          <cell r="H116">
            <v>0</v>
          </cell>
          <cell r="J116">
            <v>0</v>
          </cell>
        </row>
        <row r="117">
          <cell r="A117" t="str">
            <v>세파레이터</v>
          </cell>
          <cell r="B117" t="str">
            <v>D형 1/2×500</v>
          </cell>
          <cell r="C117" t="str">
            <v xml:space="preserve">본 </v>
          </cell>
          <cell r="D117">
            <v>2.14</v>
          </cell>
          <cell r="E117">
            <v>140</v>
          </cell>
          <cell r="F117">
            <v>299.60000000000002</v>
          </cell>
          <cell r="H117">
            <v>0</v>
          </cell>
          <cell r="J117">
            <v>0</v>
          </cell>
        </row>
        <row r="118">
          <cell r="A118" t="str">
            <v>보조자재</v>
          </cell>
          <cell r="B118" t="str">
            <v>문양거푸집의20%</v>
          </cell>
          <cell r="C118" t="str">
            <v>식</v>
          </cell>
          <cell r="D118">
            <v>1</v>
          </cell>
          <cell r="E118">
            <v>1080.5</v>
          </cell>
          <cell r="F118">
            <v>1080.5</v>
          </cell>
          <cell r="H118">
            <v>0</v>
          </cell>
          <cell r="J118">
            <v>0</v>
          </cell>
        </row>
        <row r="119">
          <cell r="A119" t="str">
            <v>사용고재</v>
          </cell>
          <cell r="B119" t="str">
            <v>보조자재의 10%</v>
          </cell>
          <cell r="C119" t="str">
            <v>식</v>
          </cell>
          <cell r="D119">
            <v>1</v>
          </cell>
          <cell r="E119">
            <v>108</v>
          </cell>
          <cell r="F119">
            <v>108</v>
          </cell>
          <cell r="H119">
            <v>0</v>
          </cell>
          <cell r="J119">
            <v>0</v>
          </cell>
        </row>
        <row r="120">
          <cell r="A120" t="str">
            <v>형틀목공</v>
          </cell>
          <cell r="C120" t="str">
            <v>인</v>
          </cell>
          <cell r="D120">
            <v>0.14000000000000001</v>
          </cell>
          <cell r="F120">
            <v>0</v>
          </cell>
          <cell r="G120">
            <v>61835</v>
          </cell>
          <cell r="H120">
            <v>8656.9</v>
          </cell>
          <cell r="J120">
            <v>0</v>
          </cell>
        </row>
        <row r="121">
          <cell r="A121" t="str">
            <v>보통인부</v>
          </cell>
          <cell r="C121" t="str">
            <v>인</v>
          </cell>
          <cell r="D121">
            <v>0.12</v>
          </cell>
          <cell r="F121">
            <v>0</v>
          </cell>
          <cell r="G121">
            <v>29933</v>
          </cell>
          <cell r="H121">
            <v>3591.9</v>
          </cell>
          <cell r="J121">
            <v>0</v>
          </cell>
        </row>
        <row r="122">
          <cell r="F122">
            <v>0</v>
          </cell>
          <cell r="H122">
            <v>0</v>
          </cell>
          <cell r="J122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</row>
        <row r="126">
          <cell r="A126" t="str">
            <v>計</v>
          </cell>
          <cell r="F126">
            <v>7224</v>
          </cell>
          <cell r="H126">
            <v>12248</v>
          </cell>
          <cell r="J126">
            <v>0</v>
          </cell>
        </row>
        <row r="127">
          <cell r="A127" t="str">
            <v>주)산출근거 : 물가자료 1995.5,문양거푸집, 폼타이, 박리제, 세파레이터 (P 212 ~ 213), 공사부분 시중노임단가</v>
          </cell>
        </row>
        <row r="129">
          <cell r="A129" t="str">
            <v>名  稱 : 비계설치</v>
          </cell>
          <cell r="J129" t="str">
            <v>單位 : 공/㎥當</v>
          </cell>
        </row>
        <row r="130">
          <cell r="A130" t="str">
            <v>區    分</v>
          </cell>
          <cell r="B130" t="str">
            <v>材質 및 規格</v>
          </cell>
          <cell r="C130" t="str">
            <v>單位</v>
          </cell>
          <cell r="D130" t="str">
            <v>數    量</v>
          </cell>
          <cell r="E130" t="str">
            <v>材       料       費</v>
          </cell>
          <cell r="G130" t="str">
            <v xml:space="preserve">        勞       務       費</v>
          </cell>
          <cell r="I130" t="str">
            <v>經              費</v>
          </cell>
        </row>
        <row r="131">
          <cell r="A131" t="str">
            <v>工 種 別</v>
          </cell>
          <cell r="E131" t="str">
            <v>單  價</v>
          </cell>
          <cell r="F131" t="str">
            <v>金      額</v>
          </cell>
          <cell r="G131" t="str">
            <v>單  價</v>
          </cell>
          <cell r="H131" t="str">
            <v>金      額</v>
          </cell>
          <cell r="I131" t="str">
            <v>單  價</v>
          </cell>
          <cell r="J131" t="str">
            <v>金      額</v>
          </cell>
        </row>
        <row r="132">
          <cell r="A132" t="str">
            <v>원목</v>
          </cell>
          <cell r="C132" t="str">
            <v>㎥</v>
          </cell>
          <cell r="D132">
            <v>9.4E-2</v>
          </cell>
          <cell r="E132">
            <v>148203</v>
          </cell>
          <cell r="F132">
            <v>13931</v>
          </cell>
          <cell r="H132">
            <v>0</v>
          </cell>
          <cell r="J132">
            <v>0</v>
          </cell>
        </row>
        <row r="133">
          <cell r="A133" t="str">
            <v>판재</v>
          </cell>
          <cell r="C133" t="str">
            <v>㎥</v>
          </cell>
          <cell r="D133">
            <v>1.5E-3</v>
          </cell>
          <cell r="E133">
            <v>353837</v>
          </cell>
          <cell r="F133">
            <v>530.70000000000005</v>
          </cell>
          <cell r="H133">
            <v>0</v>
          </cell>
          <cell r="J133">
            <v>0</v>
          </cell>
        </row>
        <row r="134">
          <cell r="A134" t="str">
            <v>철선</v>
          </cell>
          <cell r="B134" t="str">
            <v>＃8</v>
          </cell>
          <cell r="C134" t="str">
            <v>kg</v>
          </cell>
          <cell r="D134">
            <v>0.2</v>
          </cell>
          <cell r="E134">
            <v>495</v>
          </cell>
          <cell r="F134">
            <v>99</v>
          </cell>
          <cell r="H134">
            <v>0</v>
          </cell>
          <cell r="J134">
            <v>0</v>
          </cell>
        </row>
        <row r="135">
          <cell r="A135" t="str">
            <v>잡재료</v>
          </cell>
          <cell r="B135" t="str">
            <v>재료비의 5%</v>
          </cell>
          <cell r="C135" t="str">
            <v>식</v>
          </cell>
          <cell r="D135">
            <v>1</v>
          </cell>
          <cell r="E135">
            <v>14560</v>
          </cell>
          <cell r="F135">
            <v>728</v>
          </cell>
          <cell r="H135">
            <v>0</v>
          </cell>
          <cell r="J135">
            <v>0</v>
          </cell>
        </row>
        <row r="136">
          <cell r="A136" t="str">
            <v>비계공</v>
          </cell>
          <cell r="C136" t="str">
            <v>인</v>
          </cell>
          <cell r="D136">
            <v>2</v>
          </cell>
          <cell r="F136">
            <v>0</v>
          </cell>
          <cell r="G136">
            <v>65265</v>
          </cell>
          <cell r="H136">
            <v>130530</v>
          </cell>
          <cell r="J136">
            <v>0</v>
          </cell>
        </row>
        <row r="137">
          <cell r="A137" t="str">
            <v>보통인부</v>
          </cell>
          <cell r="C137" t="str">
            <v>인</v>
          </cell>
          <cell r="D137">
            <v>2</v>
          </cell>
          <cell r="F137">
            <v>0</v>
          </cell>
          <cell r="G137">
            <v>29933</v>
          </cell>
          <cell r="H137">
            <v>59866</v>
          </cell>
          <cell r="J137">
            <v>0</v>
          </cell>
        </row>
        <row r="138">
          <cell r="A138" t="str">
            <v xml:space="preserve">計 </v>
          </cell>
          <cell r="B138" t="str">
            <v>10공/㎥당</v>
          </cell>
          <cell r="F138">
            <v>15288</v>
          </cell>
          <cell r="H138">
            <v>190396</v>
          </cell>
          <cell r="J138">
            <v>0</v>
          </cell>
        </row>
        <row r="139">
          <cell r="A139" t="str">
            <v xml:space="preserve">計 </v>
          </cell>
          <cell r="B139" t="str">
            <v>공/㎥당</v>
          </cell>
          <cell r="F139">
            <v>1528</v>
          </cell>
          <cell r="H139">
            <v>19039</v>
          </cell>
          <cell r="J139">
            <v>0</v>
          </cell>
        </row>
        <row r="140">
          <cell r="A140" t="str">
            <v>1회사용시</v>
          </cell>
          <cell r="E140">
            <v>1</v>
          </cell>
          <cell r="F140">
            <v>1528</v>
          </cell>
          <cell r="G140">
            <v>1</v>
          </cell>
          <cell r="H140">
            <v>19039</v>
          </cell>
          <cell r="J140">
            <v>0</v>
          </cell>
        </row>
        <row r="141">
          <cell r="A141" t="str">
            <v>2회사용시</v>
          </cell>
          <cell r="E141">
            <v>0.67</v>
          </cell>
          <cell r="F141">
            <v>1023</v>
          </cell>
          <cell r="G141">
            <v>1</v>
          </cell>
          <cell r="H141">
            <v>19039</v>
          </cell>
          <cell r="J141">
            <v>0</v>
          </cell>
        </row>
        <row r="142">
          <cell r="A142" t="str">
            <v>3회사용시</v>
          </cell>
          <cell r="E142">
            <v>0.56499999999999995</v>
          </cell>
          <cell r="F142">
            <v>863</v>
          </cell>
          <cell r="G142">
            <v>1</v>
          </cell>
          <cell r="H142">
            <v>19039</v>
          </cell>
          <cell r="J142">
            <v>0</v>
          </cell>
        </row>
        <row r="143">
          <cell r="A143" t="str">
            <v>4회사용시</v>
          </cell>
          <cell r="E143">
            <v>0.51600000000000001</v>
          </cell>
          <cell r="F143">
            <v>788</v>
          </cell>
          <cell r="G143">
            <v>1</v>
          </cell>
          <cell r="H143">
            <v>19039</v>
          </cell>
          <cell r="J143">
            <v>0</v>
          </cell>
        </row>
        <row r="144">
          <cell r="A144" t="str">
            <v>5회사용시</v>
          </cell>
          <cell r="E144">
            <v>0.48899999999999999</v>
          </cell>
          <cell r="F144">
            <v>747</v>
          </cell>
          <cell r="G144">
            <v>1</v>
          </cell>
          <cell r="H144">
            <v>19039</v>
          </cell>
          <cell r="J144">
            <v>0</v>
          </cell>
        </row>
        <row r="145">
          <cell r="A145" t="str">
            <v>6회사용시</v>
          </cell>
          <cell r="E145">
            <v>0.47299999999999998</v>
          </cell>
          <cell r="F145">
            <v>722</v>
          </cell>
          <cell r="G145">
            <v>1</v>
          </cell>
          <cell r="H145">
            <v>19039</v>
          </cell>
          <cell r="J145">
            <v>0</v>
          </cell>
        </row>
        <row r="146">
          <cell r="A146" t="str">
            <v>주)산출근거 : 물가자료 1995.5, 합판(P 450), 목재(P 139), 철선(P 495), 공사부분 시중노임단가</v>
          </cell>
        </row>
        <row r="149">
          <cell r="A149" t="str">
            <v>名  稱 : 잡석깔기</v>
          </cell>
          <cell r="J149" t="str">
            <v>單位 : 원/㎥當</v>
          </cell>
        </row>
        <row r="150">
          <cell r="A150" t="str">
            <v>區    分</v>
          </cell>
          <cell r="B150" t="str">
            <v>材質 및 規格</v>
          </cell>
          <cell r="C150" t="str">
            <v>單位</v>
          </cell>
          <cell r="D150" t="str">
            <v>數    量</v>
          </cell>
          <cell r="E150" t="str">
            <v>材       料       費</v>
          </cell>
          <cell r="G150" t="str">
            <v xml:space="preserve">        勞       務       費</v>
          </cell>
          <cell r="I150" t="str">
            <v>經              費</v>
          </cell>
        </row>
        <row r="151">
          <cell r="A151" t="str">
            <v>工 種 別</v>
          </cell>
          <cell r="E151" t="str">
            <v>單  價</v>
          </cell>
          <cell r="F151" t="str">
            <v>金      額</v>
          </cell>
          <cell r="G151" t="str">
            <v>單  價</v>
          </cell>
          <cell r="H151" t="str">
            <v>金      額</v>
          </cell>
          <cell r="I151" t="str">
            <v>單  價</v>
          </cell>
          <cell r="J151" t="str">
            <v>金      額</v>
          </cell>
        </row>
        <row r="152">
          <cell r="A152" t="str">
            <v>잡석</v>
          </cell>
          <cell r="C152" t="str">
            <v>인</v>
          </cell>
          <cell r="D152">
            <v>1.04</v>
          </cell>
          <cell r="E152">
            <v>11000</v>
          </cell>
          <cell r="F152">
            <v>11440</v>
          </cell>
          <cell r="H152">
            <v>0</v>
          </cell>
          <cell r="J152">
            <v>0</v>
          </cell>
        </row>
        <row r="153">
          <cell r="A153" t="str">
            <v>보통인부</v>
          </cell>
          <cell r="C153" t="str">
            <v>인</v>
          </cell>
          <cell r="D153">
            <v>0.6</v>
          </cell>
          <cell r="F153">
            <v>0</v>
          </cell>
          <cell r="G153">
            <v>29933</v>
          </cell>
          <cell r="H153">
            <v>17959.8</v>
          </cell>
          <cell r="J153">
            <v>0</v>
          </cell>
        </row>
        <row r="154">
          <cell r="F154">
            <v>0</v>
          </cell>
          <cell r="H154">
            <v>0</v>
          </cell>
          <cell r="J154">
            <v>0</v>
          </cell>
        </row>
        <row r="155">
          <cell r="F155">
            <v>0</v>
          </cell>
          <cell r="H155">
            <v>0</v>
          </cell>
          <cell r="J155">
            <v>0</v>
          </cell>
        </row>
        <row r="157">
          <cell r="F157">
            <v>0</v>
          </cell>
          <cell r="H157">
            <v>0</v>
          </cell>
          <cell r="J157">
            <v>0</v>
          </cell>
        </row>
        <row r="158">
          <cell r="F158">
            <v>0</v>
          </cell>
          <cell r="H158">
            <v>0</v>
          </cell>
          <cell r="J158">
            <v>0</v>
          </cell>
        </row>
        <row r="160">
          <cell r="F160">
            <v>0</v>
          </cell>
          <cell r="H160">
            <v>0</v>
          </cell>
          <cell r="J160">
            <v>0</v>
          </cell>
        </row>
        <row r="161">
          <cell r="F161">
            <v>0</v>
          </cell>
          <cell r="H161">
            <v>0</v>
          </cell>
          <cell r="J161">
            <v>0</v>
          </cell>
        </row>
        <row r="162">
          <cell r="F162">
            <v>0</v>
          </cell>
          <cell r="H162">
            <v>0</v>
          </cell>
          <cell r="J162">
            <v>0</v>
          </cell>
        </row>
        <row r="163">
          <cell r="F163">
            <v>0</v>
          </cell>
          <cell r="H163">
            <v>0</v>
          </cell>
          <cell r="J163">
            <v>0</v>
          </cell>
        </row>
        <row r="164">
          <cell r="A164" t="str">
            <v>計</v>
          </cell>
          <cell r="F164">
            <v>11440</v>
          </cell>
          <cell r="H164">
            <v>17959</v>
          </cell>
          <cell r="J164">
            <v>0</v>
          </cell>
        </row>
        <row r="165">
          <cell r="A165" t="str">
            <v>주)산출근거 : 물가자료 1995.5, 잡석(P 182)</v>
          </cell>
        </row>
        <row r="167">
          <cell r="A167" t="str">
            <v>名  稱 : 잡석채우기</v>
          </cell>
          <cell r="J167" t="str">
            <v>單位 : 원/㎥當</v>
          </cell>
        </row>
        <row r="168">
          <cell r="A168" t="str">
            <v>區    分</v>
          </cell>
          <cell r="B168" t="str">
            <v>材質 및 規格</v>
          </cell>
          <cell r="C168" t="str">
            <v>單位</v>
          </cell>
          <cell r="D168" t="str">
            <v>數    量</v>
          </cell>
          <cell r="E168" t="str">
            <v>材       料       費</v>
          </cell>
          <cell r="G168" t="str">
            <v xml:space="preserve">        勞       務       費</v>
          </cell>
          <cell r="I168" t="str">
            <v>經              費</v>
          </cell>
        </row>
        <row r="169">
          <cell r="A169" t="str">
            <v>工 種 別</v>
          </cell>
          <cell r="E169" t="str">
            <v>單  價</v>
          </cell>
          <cell r="F169" t="str">
            <v>金      額</v>
          </cell>
          <cell r="G169" t="str">
            <v>單  價</v>
          </cell>
          <cell r="H169" t="str">
            <v>金      額</v>
          </cell>
          <cell r="I169" t="str">
            <v>單  價</v>
          </cell>
          <cell r="J169" t="str">
            <v>金      額</v>
          </cell>
        </row>
        <row r="170">
          <cell r="A170" t="str">
            <v>잡석</v>
          </cell>
          <cell r="C170" t="str">
            <v>인</v>
          </cell>
          <cell r="D170">
            <v>1.04</v>
          </cell>
          <cell r="E170">
            <v>11000</v>
          </cell>
          <cell r="F170">
            <v>11440</v>
          </cell>
          <cell r="H170">
            <v>0</v>
          </cell>
          <cell r="J170">
            <v>0</v>
          </cell>
        </row>
        <row r="171">
          <cell r="A171" t="str">
            <v>보통인부</v>
          </cell>
          <cell r="C171" t="str">
            <v>인</v>
          </cell>
          <cell r="D171">
            <v>0.65</v>
          </cell>
          <cell r="F171">
            <v>0</v>
          </cell>
          <cell r="G171">
            <v>29933</v>
          </cell>
          <cell r="H171">
            <v>19456.400000000001</v>
          </cell>
          <cell r="J171">
            <v>0</v>
          </cell>
        </row>
        <row r="172">
          <cell r="F172">
            <v>0</v>
          </cell>
          <cell r="H172">
            <v>0</v>
          </cell>
          <cell r="J172">
            <v>0</v>
          </cell>
        </row>
        <row r="173">
          <cell r="F173">
            <v>0</v>
          </cell>
          <cell r="H173">
            <v>0</v>
          </cell>
          <cell r="J173">
            <v>0</v>
          </cell>
        </row>
        <row r="174">
          <cell r="F174">
            <v>0</v>
          </cell>
          <cell r="H174">
            <v>0</v>
          </cell>
          <cell r="J174">
            <v>0</v>
          </cell>
        </row>
        <row r="176">
          <cell r="F176">
            <v>0</v>
          </cell>
          <cell r="H176">
            <v>0</v>
          </cell>
          <cell r="J176">
            <v>0</v>
          </cell>
        </row>
        <row r="177">
          <cell r="F177">
            <v>0</v>
          </cell>
          <cell r="H177">
            <v>0</v>
          </cell>
          <cell r="J177">
            <v>0</v>
          </cell>
        </row>
        <row r="178">
          <cell r="F178">
            <v>0</v>
          </cell>
          <cell r="H178">
            <v>0</v>
          </cell>
          <cell r="J178">
            <v>0</v>
          </cell>
        </row>
        <row r="179">
          <cell r="F179">
            <v>0</v>
          </cell>
          <cell r="H179">
            <v>0</v>
          </cell>
          <cell r="J179">
            <v>0</v>
          </cell>
        </row>
        <row r="180">
          <cell r="F180">
            <v>0</v>
          </cell>
          <cell r="H180">
            <v>0</v>
          </cell>
          <cell r="J180">
            <v>0</v>
          </cell>
        </row>
        <row r="181">
          <cell r="F181">
            <v>0</v>
          </cell>
          <cell r="H181">
            <v>0</v>
          </cell>
          <cell r="J181">
            <v>0</v>
          </cell>
        </row>
        <row r="182">
          <cell r="A182" t="str">
            <v>計</v>
          </cell>
          <cell r="F182">
            <v>11440</v>
          </cell>
          <cell r="H182">
            <v>19456</v>
          </cell>
          <cell r="J182">
            <v>0</v>
          </cell>
        </row>
        <row r="183">
          <cell r="A183" t="str">
            <v>주)산출근거 : 물가자료 1995.5, 잡석(P 182)</v>
          </cell>
        </row>
      </sheetData>
      <sheetData sheetId="17"/>
      <sheetData sheetId="18"/>
      <sheetData sheetId="19"/>
      <sheetData sheetId="20"/>
      <sheetData sheetId="21"/>
      <sheetData sheetId="22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비교표"/>
      <sheetName val="총괄내역"/>
      <sheetName val="공종내역"/>
      <sheetName val="부표"/>
      <sheetName val="토적집계"/>
      <sheetName val="토적표"/>
      <sheetName val="구조토적"/>
      <sheetName val="석축수량"/>
      <sheetName val="배수관"/>
      <sheetName val="L옹벽"/>
      <sheetName val="기계일위"/>
      <sheetName val="일위대가"/>
      <sheetName val="포장일위 "/>
      <sheetName val="기본일위"/>
      <sheetName val="기계경비"/>
      <sheetName val="기타경비"/>
      <sheetName val="간지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1">
          <cell r="L1" t="str">
            <v>2000년 7월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334000</v>
          </cell>
          <cell r="O3" t="str">
            <v>모래</v>
          </cell>
          <cell r="P3">
            <v>15000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450</v>
          </cell>
          <cell r="O4" t="str">
            <v>잡석</v>
          </cell>
          <cell r="P4">
            <v>12000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63.6</v>
          </cell>
          <cell r="F5">
            <v>43248</v>
          </cell>
          <cell r="H5">
            <v>0</v>
          </cell>
          <cell r="J5">
            <v>0</v>
          </cell>
          <cell r="L5" t="str">
            <v>철선 # 20</v>
          </cell>
          <cell r="M5">
            <v>550</v>
          </cell>
          <cell r="O5" t="str">
            <v>보조기층재</v>
          </cell>
          <cell r="P5">
            <v>12000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15000</v>
          </cell>
          <cell r="F6">
            <v>14700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63.6</v>
          </cell>
          <cell r="Q6">
            <v>2800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34360</v>
          </cell>
          <cell r="H7">
            <v>34360</v>
          </cell>
          <cell r="J7">
            <v>0</v>
          </cell>
          <cell r="K7">
            <v>900</v>
          </cell>
          <cell r="L7" t="str">
            <v>목재</v>
          </cell>
          <cell r="M7">
            <v>244964</v>
          </cell>
          <cell r="O7" t="str">
            <v>판재</v>
          </cell>
          <cell r="P7">
            <v>285792</v>
          </cell>
          <cell r="Q7">
            <v>1050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46240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48010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#8 150×150</v>
          </cell>
          <cell r="M12">
            <v>720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25-210-8</v>
          </cell>
          <cell r="M13">
            <v>53320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25-180-8</v>
          </cell>
          <cell r="M14">
            <v>49380</v>
          </cell>
        </row>
        <row r="15">
          <cell r="F15">
            <v>0</v>
          </cell>
          <cell r="H15">
            <v>0</v>
          </cell>
          <cell r="J15">
            <v>0</v>
          </cell>
          <cell r="L15" t="str">
            <v>25-210-10</v>
          </cell>
          <cell r="M15">
            <v>51450</v>
          </cell>
        </row>
        <row r="16">
          <cell r="F16">
            <v>0</v>
          </cell>
          <cell r="H16">
            <v>0</v>
          </cell>
          <cell r="J16">
            <v>0</v>
          </cell>
          <cell r="L16" t="str">
            <v>25-210-12</v>
          </cell>
          <cell r="M16">
            <v>52120</v>
          </cell>
        </row>
        <row r="17">
          <cell r="F17">
            <v>0</v>
          </cell>
          <cell r="H17">
            <v>0</v>
          </cell>
          <cell r="J17">
            <v>0</v>
          </cell>
          <cell r="L17" t="str">
            <v>25-180-12</v>
          </cell>
          <cell r="M17">
            <v>47730</v>
          </cell>
        </row>
        <row r="18">
          <cell r="A18" t="str">
            <v>計</v>
          </cell>
          <cell r="F18">
            <v>57948</v>
          </cell>
          <cell r="H18">
            <v>34360</v>
          </cell>
          <cell r="J18">
            <v>0</v>
          </cell>
        </row>
        <row r="20">
          <cell r="A20" t="str">
            <v>名  稱 : 레미콘타설 ( 무근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콘크리트공</v>
          </cell>
          <cell r="C23" t="str">
            <v>인</v>
          </cell>
          <cell r="D23">
            <v>0.15</v>
          </cell>
          <cell r="F23">
            <v>0</v>
          </cell>
          <cell r="G23">
            <v>62281</v>
          </cell>
          <cell r="H23">
            <v>9342.1</v>
          </cell>
          <cell r="J23">
            <v>0</v>
          </cell>
        </row>
        <row r="24">
          <cell r="A24" t="str">
            <v>보통인부</v>
          </cell>
          <cell r="C24" t="str">
            <v>인</v>
          </cell>
          <cell r="D24">
            <v>0.27</v>
          </cell>
          <cell r="F24">
            <v>0</v>
          </cell>
          <cell r="G24">
            <v>34360</v>
          </cell>
          <cell r="H24">
            <v>9277.2000000000007</v>
          </cell>
          <cell r="J24">
            <v>0</v>
          </cell>
        </row>
        <row r="25">
          <cell r="F25">
            <v>0</v>
          </cell>
          <cell r="H25">
            <v>0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0</v>
          </cell>
          <cell r="H36">
            <v>18619</v>
          </cell>
          <cell r="J36">
            <v>0</v>
          </cell>
        </row>
        <row r="38">
          <cell r="A38" t="str">
            <v>名  稱 : 레미콘타설 ( 철근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0.17</v>
          </cell>
          <cell r="F41">
            <v>0</v>
          </cell>
          <cell r="G41">
            <v>62281</v>
          </cell>
          <cell r="H41">
            <v>10587.7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0.28999999999999998</v>
          </cell>
          <cell r="F42">
            <v>0</v>
          </cell>
          <cell r="G42">
            <v>34360</v>
          </cell>
          <cell r="H42">
            <v>9964.4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20552</v>
          </cell>
          <cell r="J54">
            <v>0</v>
          </cell>
        </row>
        <row r="56">
          <cell r="A56" t="str">
            <v>名  稱 : 철근가공조립 ( 간단 )</v>
          </cell>
          <cell r="J56" t="str">
            <v>單位 : 원/TON當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결속선</v>
          </cell>
          <cell r="B59" t="str">
            <v>＃20 m/m</v>
          </cell>
          <cell r="C59" t="str">
            <v>kg</v>
          </cell>
          <cell r="D59">
            <v>5</v>
          </cell>
          <cell r="E59">
            <v>550</v>
          </cell>
          <cell r="F59">
            <v>2750</v>
          </cell>
          <cell r="H59">
            <v>0</v>
          </cell>
          <cell r="J59">
            <v>0</v>
          </cell>
        </row>
        <row r="60">
          <cell r="A60" t="str">
            <v>철근공</v>
          </cell>
          <cell r="C60" t="str">
            <v>인</v>
          </cell>
          <cell r="D60">
            <v>2.9</v>
          </cell>
          <cell r="F60">
            <v>0</v>
          </cell>
          <cell r="G60">
            <v>63607</v>
          </cell>
          <cell r="H60">
            <v>184460.3</v>
          </cell>
          <cell r="J60">
            <v>0</v>
          </cell>
        </row>
        <row r="61">
          <cell r="A61" t="str">
            <v>보통인부</v>
          </cell>
          <cell r="C61" t="str">
            <v>인</v>
          </cell>
          <cell r="D61">
            <v>1.6</v>
          </cell>
          <cell r="F61">
            <v>0</v>
          </cell>
          <cell r="G61">
            <v>34360</v>
          </cell>
          <cell r="H61">
            <v>54976</v>
          </cell>
          <cell r="J61">
            <v>0</v>
          </cell>
        </row>
        <row r="62">
          <cell r="A62" t="str">
            <v>기구손료</v>
          </cell>
          <cell r="B62" t="str">
            <v>품의 2%</v>
          </cell>
          <cell r="C62" t="str">
            <v>식</v>
          </cell>
          <cell r="D62">
            <v>1</v>
          </cell>
          <cell r="E62">
            <v>239436</v>
          </cell>
          <cell r="F62">
            <v>4788.7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7538</v>
          </cell>
          <cell r="H72">
            <v>239436</v>
          </cell>
          <cell r="J72">
            <v>0</v>
          </cell>
        </row>
        <row r="74">
          <cell r="A74" t="str">
            <v>名  稱 : 철근가공조립 ( 보통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6.5</v>
          </cell>
          <cell r="E77">
            <v>550</v>
          </cell>
          <cell r="F77">
            <v>3575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4</v>
          </cell>
          <cell r="F78">
            <v>0</v>
          </cell>
          <cell r="G78">
            <v>63607</v>
          </cell>
          <cell r="H78">
            <v>254428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2.2000000000000002</v>
          </cell>
          <cell r="F79">
            <v>0</v>
          </cell>
          <cell r="G79">
            <v>34360</v>
          </cell>
          <cell r="H79">
            <v>75592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330020</v>
          </cell>
          <cell r="F80">
            <v>6600.4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10175</v>
          </cell>
          <cell r="H90">
            <v>330020</v>
          </cell>
          <cell r="J90">
            <v>0</v>
          </cell>
        </row>
        <row r="92">
          <cell r="A92" t="str">
            <v>名  稱 : 합판거푸집</v>
          </cell>
          <cell r="J92" t="str">
            <v>單位 : 원/㎡當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합판</v>
          </cell>
          <cell r="B95" t="str">
            <v>내수합판</v>
          </cell>
          <cell r="C95" t="str">
            <v>㎡</v>
          </cell>
          <cell r="D95">
            <v>1.03</v>
          </cell>
          <cell r="E95">
            <v>6641</v>
          </cell>
          <cell r="F95">
            <v>6840.2</v>
          </cell>
          <cell r="H95">
            <v>0</v>
          </cell>
          <cell r="J95">
            <v>0</v>
          </cell>
        </row>
        <row r="96">
          <cell r="A96" t="str">
            <v>목재</v>
          </cell>
          <cell r="C96" t="str">
            <v>㎥</v>
          </cell>
          <cell r="D96">
            <v>3.7999999999999999E-2</v>
          </cell>
          <cell r="E96">
            <v>244964</v>
          </cell>
          <cell r="F96">
            <v>9308.6</v>
          </cell>
          <cell r="H96">
            <v>0</v>
          </cell>
          <cell r="J96">
            <v>0</v>
          </cell>
        </row>
        <row r="97">
          <cell r="A97" t="str">
            <v>철선</v>
          </cell>
          <cell r="B97" t="str">
            <v>＃8</v>
          </cell>
          <cell r="C97" t="str">
            <v>kg</v>
          </cell>
          <cell r="D97">
            <v>0.28999999999999998</v>
          </cell>
          <cell r="E97">
            <v>450</v>
          </cell>
          <cell r="F97">
            <v>130.5</v>
          </cell>
          <cell r="H97">
            <v>0</v>
          </cell>
          <cell r="J97">
            <v>0</v>
          </cell>
        </row>
        <row r="98">
          <cell r="A98" t="str">
            <v>못</v>
          </cell>
          <cell r="B98" t="str">
            <v>N 75</v>
          </cell>
          <cell r="C98" t="str">
            <v>kg</v>
          </cell>
          <cell r="D98">
            <v>0.2</v>
          </cell>
          <cell r="E98">
            <v>660</v>
          </cell>
          <cell r="F98">
            <v>132</v>
          </cell>
          <cell r="H98">
            <v>0</v>
          </cell>
          <cell r="J98">
            <v>0</v>
          </cell>
        </row>
        <row r="99">
          <cell r="A99" t="str">
            <v>박리제</v>
          </cell>
          <cell r="C99" t="str">
            <v>ℓ</v>
          </cell>
          <cell r="D99">
            <v>0.19</v>
          </cell>
          <cell r="E99">
            <v>297.39</v>
          </cell>
          <cell r="F99">
            <v>56.5</v>
          </cell>
          <cell r="H99">
            <v>0</v>
          </cell>
          <cell r="J99">
            <v>0</v>
          </cell>
        </row>
        <row r="100">
          <cell r="A100" t="str">
            <v>형틀목공</v>
          </cell>
          <cell r="C100" t="str">
            <v>인</v>
          </cell>
          <cell r="D100">
            <v>0.28000000000000003</v>
          </cell>
          <cell r="F100">
            <v>0</v>
          </cell>
          <cell r="G100">
            <v>61483</v>
          </cell>
          <cell r="H100">
            <v>17215.2</v>
          </cell>
          <cell r="J100">
            <v>0</v>
          </cell>
        </row>
        <row r="101">
          <cell r="A101" t="str">
            <v>보통인부</v>
          </cell>
          <cell r="C101" t="str">
            <v>인</v>
          </cell>
          <cell r="D101">
            <v>0.23</v>
          </cell>
          <cell r="F101">
            <v>0</v>
          </cell>
          <cell r="G101">
            <v>34360</v>
          </cell>
          <cell r="H101">
            <v>7902.8</v>
          </cell>
          <cell r="J101">
            <v>0</v>
          </cell>
        </row>
        <row r="102">
          <cell r="A102" t="str">
            <v>사용고재</v>
          </cell>
          <cell r="B102" t="str">
            <v>주재료의 30%</v>
          </cell>
          <cell r="C102" t="str">
            <v>식</v>
          </cell>
          <cell r="D102">
            <v>1</v>
          </cell>
          <cell r="E102">
            <v>16148.8</v>
          </cell>
          <cell r="F102">
            <v>4844.6000000000004</v>
          </cell>
          <cell r="H102">
            <v>0</v>
          </cell>
          <cell r="J102">
            <v>0</v>
          </cell>
        </row>
        <row r="103">
          <cell r="A103" t="str">
            <v>計 (1회사용)</v>
          </cell>
          <cell r="F103">
            <v>11623</v>
          </cell>
          <cell r="H103">
            <v>25118</v>
          </cell>
          <cell r="J103">
            <v>0</v>
          </cell>
        </row>
        <row r="104">
          <cell r="A104" t="str">
            <v>2회사용시</v>
          </cell>
          <cell r="E104">
            <v>0.56999999999999995</v>
          </cell>
          <cell r="F104">
            <v>6625</v>
          </cell>
          <cell r="G104">
            <v>0.6</v>
          </cell>
          <cell r="H104">
            <v>15070</v>
          </cell>
          <cell r="J104">
            <v>0</v>
          </cell>
        </row>
        <row r="105">
          <cell r="A105" t="str">
            <v>3회사용시</v>
          </cell>
          <cell r="E105">
            <v>0.46100000000000002</v>
          </cell>
          <cell r="F105">
            <v>5358</v>
          </cell>
          <cell r="G105">
            <v>0.47099999999999997</v>
          </cell>
          <cell r="H105">
            <v>11830</v>
          </cell>
          <cell r="J105">
            <v>0</v>
          </cell>
        </row>
        <row r="106">
          <cell r="A106" t="str">
            <v>4회사용시</v>
          </cell>
          <cell r="E106">
            <v>0.40100000000000002</v>
          </cell>
          <cell r="F106">
            <v>4660</v>
          </cell>
          <cell r="G106">
            <v>0.4</v>
          </cell>
          <cell r="H106">
            <v>10047</v>
          </cell>
          <cell r="J106">
            <v>0</v>
          </cell>
        </row>
        <row r="107">
          <cell r="A107" t="str">
            <v>5회사용시</v>
          </cell>
          <cell r="E107">
            <v>0.371</v>
          </cell>
          <cell r="F107">
            <v>4312</v>
          </cell>
          <cell r="G107">
            <v>0.34200000000000003</v>
          </cell>
          <cell r="H107">
            <v>8590</v>
          </cell>
          <cell r="J107">
            <v>0</v>
          </cell>
        </row>
        <row r="108">
          <cell r="A108" t="str">
            <v>6회사용시</v>
          </cell>
          <cell r="E108">
            <v>0.34699999999999998</v>
          </cell>
          <cell r="F108">
            <v>4033</v>
          </cell>
          <cell r="G108">
            <v>0.32</v>
          </cell>
          <cell r="H108">
            <v>8037</v>
          </cell>
          <cell r="J108">
            <v>0</v>
          </cell>
        </row>
        <row r="110">
          <cell r="A110" t="str">
            <v>名  稱 : 비계설치</v>
          </cell>
          <cell r="J110" t="str">
            <v>單位 : 공/㎥當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원목</v>
          </cell>
          <cell r="C113" t="str">
            <v>㎥</v>
          </cell>
          <cell r="D113">
            <v>9.4E-2</v>
          </cell>
          <cell r="E113">
            <v>164670</v>
          </cell>
          <cell r="F113">
            <v>15478.9</v>
          </cell>
          <cell r="H113">
            <v>0</v>
          </cell>
          <cell r="J113">
            <v>0</v>
          </cell>
        </row>
        <row r="114">
          <cell r="A114" t="str">
            <v>판재</v>
          </cell>
          <cell r="C114" t="str">
            <v>㎥</v>
          </cell>
          <cell r="D114">
            <v>1.5E-3</v>
          </cell>
          <cell r="E114">
            <v>285792</v>
          </cell>
          <cell r="F114">
            <v>428.6</v>
          </cell>
          <cell r="H114">
            <v>0</v>
          </cell>
          <cell r="J114">
            <v>0</v>
          </cell>
        </row>
        <row r="115">
          <cell r="A115" t="str">
            <v>철선</v>
          </cell>
          <cell r="B115" t="str">
            <v>＃8</v>
          </cell>
          <cell r="C115" t="str">
            <v>kg</v>
          </cell>
          <cell r="D115">
            <v>0.2</v>
          </cell>
          <cell r="E115">
            <v>450</v>
          </cell>
          <cell r="F115">
            <v>90</v>
          </cell>
          <cell r="H115">
            <v>0</v>
          </cell>
          <cell r="J115">
            <v>0</v>
          </cell>
        </row>
        <row r="116">
          <cell r="A116" t="str">
            <v>잡재료</v>
          </cell>
          <cell r="B116" t="str">
            <v>재료비의 5%</v>
          </cell>
          <cell r="C116" t="str">
            <v>식</v>
          </cell>
          <cell r="D116">
            <v>1</v>
          </cell>
          <cell r="E116">
            <v>15997</v>
          </cell>
          <cell r="F116">
            <v>799.8</v>
          </cell>
          <cell r="H116">
            <v>0</v>
          </cell>
          <cell r="J116">
            <v>0</v>
          </cell>
        </row>
        <row r="117">
          <cell r="A117" t="str">
            <v>비계공</v>
          </cell>
          <cell r="C117" t="str">
            <v>인</v>
          </cell>
          <cell r="D117">
            <v>2</v>
          </cell>
          <cell r="F117">
            <v>0</v>
          </cell>
          <cell r="G117">
            <v>66149</v>
          </cell>
          <cell r="H117">
            <v>132298</v>
          </cell>
          <cell r="J117">
            <v>0</v>
          </cell>
        </row>
        <row r="118">
          <cell r="A118" t="str">
            <v>보통인부</v>
          </cell>
          <cell r="C118" t="str">
            <v>인</v>
          </cell>
          <cell r="D118">
            <v>2</v>
          </cell>
          <cell r="F118">
            <v>0</v>
          </cell>
          <cell r="G118">
            <v>34360</v>
          </cell>
          <cell r="H118">
            <v>68720</v>
          </cell>
          <cell r="J118">
            <v>0</v>
          </cell>
        </row>
        <row r="119">
          <cell r="A119" t="str">
            <v xml:space="preserve">計 </v>
          </cell>
          <cell r="B119" t="str">
            <v>10공/㎥당</v>
          </cell>
          <cell r="F119">
            <v>16797</v>
          </cell>
          <cell r="H119">
            <v>201018</v>
          </cell>
          <cell r="J119">
            <v>0</v>
          </cell>
        </row>
        <row r="120">
          <cell r="A120" t="str">
            <v xml:space="preserve">計 </v>
          </cell>
          <cell r="B120" t="str">
            <v>공/㎥당</v>
          </cell>
          <cell r="F120">
            <v>1679</v>
          </cell>
          <cell r="H120">
            <v>20101</v>
          </cell>
          <cell r="J120">
            <v>0</v>
          </cell>
        </row>
        <row r="121">
          <cell r="A121" t="str">
            <v>1회사용시</v>
          </cell>
          <cell r="E121">
            <v>1</v>
          </cell>
          <cell r="F121">
            <v>1679</v>
          </cell>
          <cell r="G121">
            <v>1</v>
          </cell>
          <cell r="H121">
            <v>20101</v>
          </cell>
          <cell r="J121">
            <v>0</v>
          </cell>
        </row>
        <row r="122">
          <cell r="A122" t="str">
            <v>2회사용시</v>
          </cell>
          <cell r="E122">
            <v>0.67</v>
          </cell>
          <cell r="F122">
            <v>1124</v>
          </cell>
          <cell r="G122">
            <v>1</v>
          </cell>
          <cell r="H122">
            <v>20101</v>
          </cell>
          <cell r="J122">
            <v>0</v>
          </cell>
        </row>
        <row r="123">
          <cell r="A123" t="str">
            <v>3회사용시</v>
          </cell>
          <cell r="E123">
            <v>0.56499999999999995</v>
          </cell>
          <cell r="F123">
            <v>948</v>
          </cell>
          <cell r="G123">
            <v>1</v>
          </cell>
          <cell r="H123">
            <v>20101</v>
          </cell>
          <cell r="J123">
            <v>0</v>
          </cell>
        </row>
        <row r="124">
          <cell r="A124" t="str">
            <v>4회사용시</v>
          </cell>
          <cell r="E124">
            <v>0.51600000000000001</v>
          </cell>
          <cell r="F124">
            <v>866</v>
          </cell>
          <cell r="G124">
            <v>1</v>
          </cell>
          <cell r="H124">
            <v>20101</v>
          </cell>
          <cell r="J124">
            <v>0</v>
          </cell>
        </row>
        <row r="125">
          <cell r="A125" t="str">
            <v>5회사용시</v>
          </cell>
          <cell r="E125">
            <v>0.48899999999999999</v>
          </cell>
          <cell r="F125">
            <v>821</v>
          </cell>
          <cell r="G125">
            <v>1</v>
          </cell>
          <cell r="H125">
            <v>20101</v>
          </cell>
          <cell r="J125">
            <v>0</v>
          </cell>
        </row>
        <row r="126">
          <cell r="A126" t="str">
            <v>6회사용시</v>
          </cell>
          <cell r="E126">
            <v>0.47299999999999998</v>
          </cell>
          <cell r="F126">
            <v>794</v>
          </cell>
          <cell r="G126">
            <v>1</v>
          </cell>
          <cell r="H126">
            <v>20101</v>
          </cell>
          <cell r="J126">
            <v>0</v>
          </cell>
        </row>
        <row r="128">
          <cell r="A128" t="str">
            <v>名  稱 : 문양거푸집</v>
          </cell>
          <cell r="J128" t="str">
            <v>單位 : 원/㎡當</v>
          </cell>
        </row>
        <row r="129">
          <cell r="A129" t="str">
            <v>區    分</v>
          </cell>
          <cell r="B129" t="str">
            <v>材質 및 規格</v>
          </cell>
          <cell r="C129" t="str">
            <v>單位</v>
          </cell>
          <cell r="D129" t="str">
            <v>數    量</v>
          </cell>
          <cell r="E129" t="str">
            <v>材       料       費</v>
          </cell>
          <cell r="G129" t="str">
            <v xml:space="preserve">        勞       務       費</v>
          </cell>
          <cell r="I129" t="str">
            <v>經              費</v>
          </cell>
          <cell r="L129" t="str">
            <v>주  요  자  재  단  가  표</v>
          </cell>
        </row>
        <row r="130">
          <cell r="A130" t="str">
            <v>工 種 別</v>
          </cell>
          <cell r="E130" t="str">
            <v>單  價</v>
          </cell>
          <cell r="F130" t="str">
            <v>金      額</v>
          </cell>
          <cell r="G130" t="str">
            <v>單  價</v>
          </cell>
          <cell r="H130" t="str">
            <v>金      額</v>
          </cell>
          <cell r="I130" t="str">
            <v>單  價</v>
          </cell>
          <cell r="J130" t="str">
            <v>金      額</v>
          </cell>
          <cell r="L130" t="str">
            <v>철근</v>
          </cell>
          <cell r="M130">
            <v>0</v>
          </cell>
          <cell r="O130" t="str">
            <v>모래</v>
          </cell>
          <cell r="P130">
            <v>0</v>
          </cell>
        </row>
        <row r="131">
          <cell r="A131" t="str">
            <v>문양거푸집</v>
          </cell>
          <cell r="B131" t="str">
            <v>FRP1050×1820</v>
          </cell>
          <cell r="C131" t="str">
            <v>㎡</v>
          </cell>
          <cell r="D131">
            <v>0.05</v>
          </cell>
          <cell r="E131">
            <v>108058</v>
          </cell>
          <cell r="F131">
            <v>5402.9</v>
          </cell>
          <cell r="H131">
            <v>0</v>
          </cell>
          <cell r="J131">
            <v>0</v>
          </cell>
        </row>
        <row r="132">
          <cell r="A132" t="str">
            <v>폼타이</v>
          </cell>
          <cell r="B132" t="str">
            <v>D형 1/2×300</v>
          </cell>
          <cell r="C132" t="str">
            <v>조</v>
          </cell>
          <cell r="D132">
            <v>0.214</v>
          </cell>
          <cell r="E132">
            <v>850</v>
          </cell>
          <cell r="F132">
            <v>181.9</v>
          </cell>
          <cell r="H132">
            <v>0</v>
          </cell>
          <cell r="J132">
            <v>0</v>
          </cell>
        </row>
        <row r="133">
          <cell r="A133" t="str">
            <v>박리제</v>
          </cell>
          <cell r="B133" t="str">
            <v>SIKA FORM OIL</v>
          </cell>
          <cell r="C133" t="str">
            <v>ℓ</v>
          </cell>
          <cell r="D133">
            <v>0.19</v>
          </cell>
          <cell r="E133">
            <v>800</v>
          </cell>
          <cell r="F133">
            <v>152</v>
          </cell>
          <cell r="H133">
            <v>0</v>
          </cell>
          <cell r="J133">
            <v>0</v>
          </cell>
        </row>
        <row r="134">
          <cell r="A134" t="str">
            <v>세파레이터</v>
          </cell>
          <cell r="B134" t="str">
            <v>D형 1/2×500</v>
          </cell>
          <cell r="C134" t="str">
            <v xml:space="preserve">본 </v>
          </cell>
          <cell r="D134">
            <v>2.14</v>
          </cell>
          <cell r="E134">
            <v>140</v>
          </cell>
          <cell r="F134">
            <v>299.60000000000002</v>
          </cell>
          <cell r="H134">
            <v>0</v>
          </cell>
          <cell r="J134">
            <v>0</v>
          </cell>
        </row>
        <row r="135">
          <cell r="A135" t="str">
            <v>보조자재</v>
          </cell>
          <cell r="B135" t="str">
            <v>문양거푸집의20%</v>
          </cell>
          <cell r="C135" t="str">
            <v>식</v>
          </cell>
          <cell r="D135">
            <v>1</v>
          </cell>
          <cell r="E135">
            <v>1080.5</v>
          </cell>
          <cell r="F135">
            <v>1080.5</v>
          </cell>
          <cell r="H135">
            <v>0</v>
          </cell>
          <cell r="J135">
            <v>0</v>
          </cell>
        </row>
        <row r="136">
          <cell r="A136" t="str">
            <v>사용고재</v>
          </cell>
          <cell r="B136" t="str">
            <v>보조자재의 10%</v>
          </cell>
          <cell r="C136" t="str">
            <v>식</v>
          </cell>
          <cell r="D136">
            <v>1</v>
          </cell>
          <cell r="E136">
            <v>108</v>
          </cell>
          <cell r="F136">
            <v>108</v>
          </cell>
          <cell r="H136">
            <v>0</v>
          </cell>
          <cell r="J136">
            <v>0</v>
          </cell>
        </row>
        <row r="137">
          <cell r="A137" t="str">
            <v>형틀목공</v>
          </cell>
          <cell r="C137" t="str">
            <v>인</v>
          </cell>
          <cell r="D137">
            <v>0.14000000000000001</v>
          </cell>
          <cell r="F137">
            <v>0</v>
          </cell>
          <cell r="G137">
            <v>34360</v>
          </cell>
          <cell r="H137">
            <v>4810.3999999999996</v>
          </cell>
          <cell r="J137">
            <v>0</v>
          </cell>
        </row>
        <row r="138">
          <cell r="A138" t="str">
            <v>보통인부</v>
          </cell>
          <cell r="C138" t="str">
            <v>인</v>
          </cell>
          <cell r="D138">
            <v>0.12</v>
          </cell>
          <cell r="F138">
            <v>0</v>
          </cell>
          <cell r="G138">
            <v>0</v>
          </cell>
          <cell r="H138">
            <v>0</v>
          </cell>
          <cell r="J138">
            <v>0</v>
          </cell>
        </row>
        <row r="139">
          <cell r="F139">
            <v>0</v>
          </cell>
          <cell r="H139">
            <v>0</v>
          </cell>
          <cell r="J139">
            <v>0</v>
          </cell>
        </row>
        <row r="140">
          <cell r="F140">
            <v>0</v>
          </cell>
          <cell r="H140">
            <v>0</v>
          </cell>
          <cell r="J140">
            <v>0</v>
          </cell>
        </row>
        <row r="141">
          <cell r="F141">
            <v>0</v>
          </cell>
          <cell r="H141">
            <v>0</v>
          </cell>
          <cell r="J141">
            <v>0</v>
          </cell>
        </row>
        <row r="142">
          <cell r="F142">
            <v>0</v>
          </cell>
          <cell r="H142">
            <v>0</v>
          </cell>
          <cell r="J142">
            <v>0</v>
          </cell>
        </row>
        <row r="143">
          <cell r="F143">
            <v>0</v>
          </cell>
          <cell r="H143">
            <v>0</v>
          </cell>
          <cell r="J143">
            <v>0</v>
          </cell>
        </row>
        <row r="144">
          <cell r="A144" t="str">
            <v>計</v>
          </cell>
          <cell r="F144">
            <v>7224</v>
          </cell>
          <cell r="H144">
            <v>4810</v>
          </cell>
          <cell r="J144">
            <v>0</v>
          </cell>
        </row>
      </sheetData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비교표"/>
      <sheetName val="총괄내역"/>
      <sheetName val="공종내역"/>
      <sheetName val="부표"/>
      <sheetName val="토적집계"/>
      <sheetName val="토적표"/>
      <sheetName val="구조토적"/>
      <sheetName val="석축수량"/>
      <sheetName val="배수관"/>
      <sheetName val="L옹벽"/>
      <sheetName val="기계일위"/>
      <sheetName val="일위대가"/>
      <sheetName val="포장일위 "/>
      <sheetName val="기본일위"/>
      <sheetName val="기계경비"/>
      <sheetName val="기타경비"/>
      <sheetName val="간지"/>
      <sheetName val="표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L1" t="str">
            <v>2000년 7월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334000</v>
          </cell>
          <cell r="O3" t="str">
            <v>모래</v>
          </cell>
          <cell r="P3">
            <v>15000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450</v>
          </cell>
          <cell r="O4" t="str">
            <v>잡석</v>
          </cell>
          <cell r="P4">
            <v>12000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63.6</v>
          </cell>
          <cell r="F5">
            <v>43248</v>
          </cell>
          <cell r="H5">
            <v>0</v>
          </cell>
          <cell r="J5">
            <v>0</v>
          </cell>
          <cell r="L5" t="str">
            <v>철선 # 20</v>
          </cell>
          <cell r="M5">
            <v>550</v>
          </cell>
          <cell r="O5" t="str">
            <v>보조기층재</v>
          </cell>
          <cell r="P5">
            <v>12000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15000</v>
          </cell>
          <cell r="F6">
            <v>14700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63.6</v>
          </cell>
          <cell r="Q6">
            <v>2800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34360</v>
          </cell>
          <cell r="H7">
            <v>34360</v>
          </cell>
          <cell r="J7">
            <v>0</v>
          </cell>
          <cell r="K7">
            <v>900</v>
          </cell>
          <cell r="L7" t="str">
            <v>목재</v>
          </cell>
          <cell r="M7">
            <v>244964</v>
          </cell>
          <cell r="O7" t="str">
            <v>판재</v>
          </cell>
          <cell r="P7">
            <v>285792</v>
          </cell>
          <cell r="Q7">
            <v>1050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46240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48010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#8 150×150</v>
          </cell>
          <cell r="M12">
            <v>720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25-210-8</v>
          </cell>
          <cell r="M13">
            <v>53320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25-180-8</v>
          </cell>
          <cell r="M14">
            <v>49380</v>
          </cell>
        </row>
        <row r="15">
          <cell r="F15">
            <v>0</v>
          </cell>
          <cell r="H15">
            <v>0</v>
          </cell>
          <cell r="J15">
            <v>0</v>
          </cell>
          <cell r="L15" t="str">
            <v>25-210-10</v>
          </cell>
          <cell r="M15">
            <v>51450</v>
          </cell>
        </row>
        <row r="16">
          <cell r="F16">
            <v>0</v>
          </cell>
          <cell r="H16">
            <v>0</v>
          </cell>
          <cell r="J16">
            <v>0</v>
          </cell>
          <cell r="L16" t="str">
            <v>25-210-12</v>
          </cell>
          <cell r="M16">
            <v>52120</v>
          </cell>
        </row>
        <row r="17">
          <cell r="F17">
            <v>0</v>
          </cell>
          <cell r="H17">
            <v>0</v>
          </cell>
          <cell r="J17">
            <v>0</v>
          </cell>
          <cell r="L17" t="str">
            <v>25-180-12</v>
          </cell>
          <cell r="M17">
            <v>47730</v>
          </cell>
        </row>
        <row r="18">
          <cell r="A18" t="str">
            <v>計</v>
          </cell>
          <cell r="F18">
            <v>57948</v>
          </cell>
          <cell r="H18">
            <v>34360</v>
          </cell>
          <cell r="J18">
            <v>0</v>
          </cell>
        </row>
        <row r="20">
          <cell r="A20" t="str">
            <v>名  稱 : 레미콘타설 ( 무근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콘크리트공</v>
          </cell>
          <cell r="C23" t="str">
            <v>인</v>
          </cell>
          <cell r="D23">
            <v>0.15</v>
          </cell>
          <cell r="F23">
            <v>0</v>
          </cell>
          <cell r="G23">
            <v>62281</v>
          </cell>
          <cell r="H23">
            <v>9342.1</v>
          </cell>
          <cell r="J23">
            <v>0</v>
          </cell>
        </row>
        <row r="24">
          <cell r="A24" t="str">
            <v>보통인부</v>
          </cell>
          <cell r="C24" t="str">
            <v>인</v>
          </cell>
          <cell r="D24">
            <v>0.27</v>
          </cell>
          <cell r="F24">
            <v>0</v>
          </cell>
          <cell r="G24">
            <v>34360</v>
          </cell>
          <cell r="H24">
            <v>9277.2000000000007</v>
          </cell>
          <cell r="J24">
            <v>0</v>
          </cell>
        </row>
        <row r="25">
          <cell r="F25">
            <v>0</v>
          </cell>
          <cell r="H25">
            <v>0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0</v>
          </cell>
          <cell r="H36">
            <v>18619</v>
          </cell>
          <cell r="J36">
            <v>0</v>
          </cell>
        </row>
        <row r="38">
          <cell r="A38" t="str">
            <v>名  稱 : 레미콘타설 ( 철근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0.17</v>
          </cell>
          <cell r="F41">
            <v>0</v>
          </cell>
          <cell r="G41">
            <v>62281</v>
          </cell>
          <cell r="H41">
            <v>10587.7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0.28999999999999998</v>
          </cell>
          <cell r="F42">
            <v>0</v>
          </cell>
          <cell r="G42">
            <v>34360</v>
          </cell>
          <cell r="H42">
            <v>9964.4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20552</v>
          </cell>
          <cell r="J54">
            <v>0</v>
          </cell>
        </row>
        <row r="56">
          <cell r="A56" t="str">
            <v>名  稱 : 철근가공조립 ( 간단 )</v>
          </cell>
          <cell r="J56" t="str">
            <v>單位 : 원/TON當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결속선</v>
          </cell>
          <cell r="B59" t="str">
            <v>＃20 m/m</v>
          </cell>
          <cell r="C59" t="str">
            <v>kg</v>
          </cell>
          <cell r="D59">
            <v>5</v>
          </cell>
          <cell r="E59">
            <v>550</v>
          </cell>
          <cell r="F59">
            <v>2750</v>
          </cell>
          <cell r="H59">
            <v>0</v>
          </cell>
          <cell r="J59">
            <v>0</v>
          </cell>
        </row>
        <row r="60">
          <cell r="A60" t="str">
            <v>철근공</v>
          </cell>
          <cell r="C60" t="str">
            <v>인</v>
          </cell>
          <cell r="D60">
            <v>2.9</v>
          </cell>
          <cell r="F60">
            <v>0</v>
          </cell>
          <cell r="G60">
            <v>63607</v>
          </cell>
          <cell r="H60">
            <v>184460.3</v>
          </cell>
          <cell r="J60">
            <v>0</v>
          </cell>
        </row>
        <row r="61">
          <cell r="A61" t="str">
            <v>보통인부</v>
          </cell>
          <cell r="C61" t="str">
            <v>인</v>
          </cell>
          <cell r="D61">
            <v>1.6</v>
          </cell>
          <cell r="F61">
            <v>0</v>
          </cell>
          <cell r="G61">
            <v>34360</v>
          </cell>
          <cell r="H61">
            <v>54976</v>
          </cell>
          <cell r="J61">
            <v>0</v>
          </cell>
        </row>
        <row r="62">
          <cell r="A62" t="str">
            <v>기구손료</v>
          </cell>
          <cell r="B62" t="str">
            <v>품의 2%</v>
          </cell>
          <cell r="C62" t="str">
            <v>식</v>
          </cell>
          <cell r="D62">
            <v>1</v>
          </cell>
          <cell r="E62">
            <v>239436</v>
          </cell>
          <cell r="F62">
            <v>4788.7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7538</v>
          </cell>
          <cell r="H72">
            <v>239436</v>
          </cell>
          <cell r="J72">
            <v>0</v>
          </cell>
        </row>
        <row r="74">
          <cell r="A74" t="str">
            <v>名  稱 : 철근가공조립 ( 보통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6.5</v>
          </cell>
          <cell r="E77">
            <v>550</v>
          </cell>
          <cell r="F77">
            <v>3575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4</v>
          </cell>
          <cell r="F78">
            <v>0</v>
          </cell>
          <cell r="G78">
            <v>63607</v>
          </cell>
          <cell r="H78">
            <v>254428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2.2000000000000002</v>
          </cell>
          <cell r="F79">
            <v>0</v>
          </cell>
          <cell r="G79">
            <v>34360</v>
          </cell>
          <cell r="H79">
            <v>75592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330020</v>
          </cell>
          <cell r="F80">
            <v>6600.4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10175</v>
          </cell>
          <cell r="H90">
            <v>330020</v>
          </cell>
          <cell r="J90">
            <v>0</v>
          </cell>
        </row>
        <row r="92">
          <cell r="A92" t="str">
            <v>名  稱 : 합판거푸집</v>
          </cell>
          <cell r="J92" t="str">
            <v>單位 : 원/㎡當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합판</v>
          </cell>
          <cell r="B95" t="str">
            <v>내수합판</v>
          </cell>
          <cell r="C95" t="str">
            <v>㎡</v>
          </cell>
          <cell r="D95">
            <v>1.03</v>
          </cell>
          <cell r="E95">
            <v>6641</v>
          </cell>
          <cell r="F95">
            <v>6840.2</v>
          </cell>
          <cell r="H95">
            <v>0</v>
          </cell>
          <cell r="J95">
            <v>0</v>
          </cell>
        </row>
        <row r="96">
          <cell r="A96" t="str">
            <v>목재</v>
          </cell>
          <cell r="C96" t="str">
            <v>㎥</v>
          </cell>
          <cell r="D96">
            <v>3.7999999999999999E-2</v>
          </cell>
          <cell r="E96">
            <v>244964</v>
          </cell>
          <cell r="F96">
            <v>9308.6</v>
          </cell>
          <cell r="H96">
            <v>0</v>
          </cell>
          <cell r="J96">
            <v>0</v>
          </cell>
        </row>
        <row r="97">
          <cell r="A97" t="str">
            <v>철선</v>
          </cell>
          <cell r="B97" t="str">
            <v>＃8</v>
          </cell>
          <cell r="C97" t="str">
            <v>kg</v>
          </cell>
          <cell r="D97">
            <v>0.28999999999999998</v>
          </cell>
          <cell r="E97">
            <v>450</v>
          </cell>
          <cell r="F97">
            <v>130.5</v>
          </cell>
          <cell r="H97">
            <v>0</v>
          </cell>
          <cell r="J97">
            <v>0</v>
          </cell>
        </row>
        <row r="98">
          <cell r="A98" t="str">
            <v>못</v>
          </cell>
          <cell r="B98" t="str">
            <v>N 75</v>
          </cell>
          <cell r="C98" t="str">
            <v>kg</v>
          </cell>
          <cell r="D98">
            <v>0.2</v>
          </cell>
          <cell r="E98">
            <v>660</v>
          </cell>
          <cell r="F98">
            <v>132</v>
          </cell>
          <cell r="H98">
            <v>0</v>
          </cell>
          <cell r="J98">
            <v>0</v>
          </cell>
        </row>
        <row r="99">
          <cell r="A99" t="str">
            <v>박리제</v>
          </cell>
          <cell r="C99" t="str">
            <v>ℓ</v>
          </cell>
          <cell r="D99">
            <v>0.19</v>
          </cell>
          <cell r="E99">
            <v>297.39</v>
          </cell>
          <cell r="F99">
            <v>56.5</v>
          </cell>
          <cell r="H99">
            <v>0</v>
          </cell>
          <cell r="J99">
            <v>0</v>
          </cell>
        </row>
        <row r="100">
          <cell r="A100" t="str">
            <v>형틀목공</v>
          </cell>
          <cell r="C100" t="str">
            <v>인</v>
          </cell>
          <cell r="D100">
            <v>0.28000000000000003</v>
          </cell>
          <cell r="F100">
            <v>0</v>
          </cell>
          <cell r="G100">
            <v>61483</v>
          </cell>
          <cell r="H100">
            <v>17215.2</v>
          </cell>
          <cell r="J100">
            <v>0</v>
          </cell>
        </row>
        <row r="101">
          <cell r="A101" t="str">
            <v>보통인부</v>
          </cell>
          <cell r="C101" t="str">
            <v>인</v>
          </cell>
          <cell r="D101">
            <v>0.23</v>
          </cell>
          <cell r="F101">
            <v>0</v>
          </cell>
          <cell r="G101">
            <v>34360</v>
          </cell>
          <cell r="H101">
            <v>7902.8</v>
          </cell>
          <cell r="J101">
            <v>0</v>
          </cell>
        </row>
        <row r="102">
          <cell r="A102" t="str">
            <v>사용고재</v>
          </cell>
          <cell r="B102" t="str">
            <v>주재료의 30%</v>
          </cell>
          <cell r="C102" t="str">
            <v>식</v>
          </cell>
          <cell r="D102">
            <v>1</v>
          </cell>
          <cell r="E102">
            <v>16148.8</v>
          </cell>
          <cell r="F102">
            <v>4844.6000000000004</v>
          </cell>
          <cell r="H102">
            <v>0</v>
          </cell>
          <cell r="J102">
            <v>0</v>
          </cell>
        </row>
        <row r="103">
          <cell r="A103" t="str">
            <v>計 (1회사용)</v>
          </cell>
          <cell r="F103">
            <v>11623</v>
          </cell>
          <cell r="H103">
            <v>25118</v>
          </cell>
          <cell r="J103">
            <v>0</v>
          </cell>
        </row>
        <row r="104">
          <cell r="A104" t="str">
            <v>2회사용시</v>
          </cell>
          <cell r="E104">
            <v>0.56999999999999995</v>
          </cell>
          <cell r="F104">
            <v>6625</v>
          </cell>
          <cell r="G104">
            <v>0.6</v>
          </cell>
          <cell r="H104">
            <v>15070</v>
          </cell>
          <cell r="J104">
            <v>0</v>
          </cell>
        </row>
        <row r="105">
          <cell r="A105" t="str">
            <v>3회사용시</v>
          </cell>
          <cell r="E105">
            <v>0.46100000000000002</v>
          </cell>
          <cell r="F105">
            <v>5358</v>
          </cell>
          <cell r="G105">
            <v>0.47099999999999997</v>
          </cell>
          <cell r="H105">
            <v>11830</v>
          </cell>
          <cell r="J105">
            <v>0</v>
          </cell>
        </row>
        <row r="106">
          <cell r="A106" t="str">
            <v>4회사용시</v>
          </cell>
          <cell r="E106">
            <v>0.40100000000000002</v>
          </cell>
          <cell r="F106">
            <v>4660</v>
          </cell>
          <cell r="G106">
            <v>0.4</v>
          </cell>
          <cell r="H106">
            <v>10047</v>
          </cell>
          <cell r="J106">
            <v>0</v>
          </cell>
        </row>
        <row r="107">
          <cell r="A107" t="str">
            <v>5회사용시</v>
          </cell>
          <cell r="E107">
            <v>0.371</v>
          </cell>
          <cell r="F107">
            <v>4312</v>
          </cell>
          <cell r="G107">
            <v>0.34200000000000003</v>
          </cell>
          <cell r="H107">
            <v>8590</v>
          </cell>
          <cell r="J107">
            <v>0</v>
          </cell>
        </row>
        <row r="108">
          <cell r="A108" t="str">
            <v>6회사용시</v>
          </cell>
          <cell r="E108">
            <v>0.34699999999999998</v>
          </cell>
          <cell r="F108">
            <v>4033</v>
          </cell>
          <cell r="G108">
            <v>0.32</v>
          </cell>
          <cell r="H108">
            <v>8037</v>
          </cell>
          <cell r="J108">
            <v>0</v>
          </cell>
        </row>
        <row r="110">
          <cell r="A110" t="str">
            <v>名  稱 : 비계설치</v>
          </cell>
          <cell r="J110" t="str">
            <v>單位 : 공/㎥當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원목</v>
          </cell>
          <cell r="C113" t="str">
            <v>㎥</v>
          </cell>
          <cell r="D113">
            <v>9.4E-2</v>
          </cell>
          <cell r="E113">
            <v>164670</v>
          </cell>
          <cell r="F113">
            <v>15478.9</v>
          </cell>
          <cell r="H113">
            <v>0</v>
          </cell>
          <cell r="J113">
            <v>0</v>
          </cell>
        </row>
        <row r="114">
          <cell r="A114" t="str">
            <v>판재</v>
          </cell>
          <cell r="C114" t="str">
            <v>㎥</v>
          </cell>
          <cell r="D114">
            <v>1.5E-3</v>
          </cell>
          <cell r="E114">
            <v>285792</v>
          </cell>
          <cell r="F114">
            <v>428.6</v>
          </cell>
          <cell r="H114">
            <v>0</v>
          </cell>
          <cell r="J114">
            <v>0</v>
          </cell>
        </row>
        <row r="115">
          <cell r="A115" t="str">
            <v>철선</v>
          </cell>
          <cell r="B115" t="str">
            <v>＃8</v>
          </cell>
          <cell r="C115" t="str">
            <v>kg</v>
          </cell>
          <cell r="D115">
            <v>0.2</v>
          </cell>
          <cell r="E115">
            <v>450</v>
          </cell>
          <cell r="F115">
            <v>90</v>
          </cell>
          <cell r="H115">
            <v>0</v>
          </cell>
          <cell r="J115">
            <v>0</v>
          </cell>
        </row>
        <row r="116">
          <cell r="A116" t="str">
            <v>잡재료</v>
          </cell>
          <cell r="B116" t="str">
            <v>재료비의 5%</v>
          </cell>
          <cell r="C116" t="str">
            <v>식</v>
          </cell>
          <cell r="D116">
            <v>1</v>
          </cell>
          <cell r="E116">
            <v>15997</v>
          </cell>
          <cell r="F116">
            <v>799.8</v>
          </cell>
          <cell r="H116">
            <v>0</v>
          </cell>
          <cell r="J116">
            <v>0</v>
          </cell>
        </row>
        <row r="117">
          <cell r="A117" t="str">
            <v>비계공</v>
          </cell>
          <cell r="C117" t="str">
            <v>인</v>
          </cell>
          <cell r="D117">
            <v>2</v>
          </cell>
          <cell r="F117">
            <v>0</v>
          </cell>
          <cell r="G117">
            <v>66149</v>
          </cell>
          <cell r="H117">
            <v>132298</v>
          </cell>
          <cell r="J117">
            <v>0</v>
          </cell>
        </row>
        <row r="118">
          <cell r="A118" t="str">
            <v>보통인부</v>
          </cell>
          <cell r="C118" t="str">
            <v>인</v>
          </cell>
          <cell r="D118">
            <v>2</v>
          </cell>
          <cell r="F118">
            <v>0</v>
          </cell>
          <cell r="G118">
            <v>34360</v>
          </cell>
          <cell r="H118">
            <v>68720</v>
          </cell>
          <cell r="J118">
            <v>0</v>
          </cell>
        </row>
        <row r="119">
          <cell r="A119" t="str">
            <v xml:space="preserve">計 </v>
          </cell>
          <cell r="B119" t="str">
            <v>10공/㎥당</v>
          </cell>
          <cell r="F119">
            <v>16797</v>
          </cell>
          <cell r="H119">
            <v>201018</v>
          </cell>
          <cell r="J119">
            <v>0</v>
          </cell>
        </row>
        <row r="120">
          <cell r="A120" t="str">
            <v xml:space="preserve">計 </v>
          </cell>
          <cell r="B120" t="str">
            <v>공/㎥당</v>
          </cell>
          <cell r="F120">
            <v>1679</v>
          </cell>
          <cell r="H120">
            <v>20101</v>
          </cell>
          <cell r="J120">
            <v>0</v>
          </cell>
        </row>
        <row r="121">
          <cell r="A121" t="str">
            <v>1회사용시</v>
          </cell>
          <cell r="E121">
            <v>1</v>
          </cell>
          <cell r="F121">
            <v>1679</v>
          </cell>
          <cell r="G121">
            <v>1</v>
          </cell>
          <cell r="H121">
            <v>20101</v>
          </cell>
          <cell r="J121">
            <v>0</v>
          </cell>
        </row>
        <row r="122">
          <cell r="A122" t="str">
            <v>2회사용시</v>
          </cell>
          <cell r="E122">
            <v>0.67</v>
          </cell>
          <cell r="F122">
            <v>1124</v>
          </cell>
          <cell r="G122">
            <v>1</v>
          </cell>
          <cell r="H122">
            <v>20101</v>
          </cell>
          <cell r="J122">
            <v>0</v>
          </cell>
        </row>
        <row r="123">
          <cell r="A123" t="str">
            <v>3회사용시</v>
          </cell>
          <cell r="E123">
            <v>0.56499999999999995</v>
          </cell>
          <cell r="F123">
            <v>948</v>
          </cell>
          <cell r="G123">
            <v>1</v>
          </cell>
          <cell r="H123">
            <v>20101</v>
          </cell>
          <cell r="J123">
            <v>0</v>
          </cell>
        </row>
        <row r="124">
          <cell r="A124" t="str">
            <v>4회사용시</v>
          </cell>
          <cell r="E124">
            <v>0.51600000000000001</v>
          </cell>
          <cell r="F124">
            <v>866</v>
          </cell>
          <cell r="G124">
            <v>1</v>
          </cell>
          <cell r="H124">
            <v>20101</v>
          </cell>
          <cell r="J124">
            <v>0</v>
          </cell>
        </row>
        <row r="125">
          <cell r="A125" t="str">
            <v>5회사용시</v>
          </cell>
          <cell r="E125">
            <v>0.48899999999999999</v>
          </cell>
          <cell r="F125">
            <v>821</v>
          </cell>
          <cell r="G125">
            <v>1</v>
          </cell>
          <cell r="H125">
            <v>20101</v>
          </cell>
          <cell r="J125">
            <v>0</v>
          </cell>
        </row>
        <row r="126">
          <cell r="A126" t="str">
            <v>6회사용시</v>
          </cell>
          <cell r="E126">
            <v>0.47299999999999998</v>
          </cell>
          <cell r="F126">
            <v>794</v>
          </cell>
          <cell r="G126">
            <v>1</v>
          </cell>
          <cell r="H126">
            <v>20101</v>
          </cell>
          <cell r="J126">
            <v>0</v>
          </cell>
        </row>
        <row r="128">
          <cell r="A128" t="str">
            <v>名  稱 : 문양거푸집</v>
          </cell>
          <cell r="J128" t="str">
            <v>單位 : 원/㎡當</v>
          </cell>
        </row>
        <row r="129">
          <cell r="A129" t="str">
            <v>區    分</v>
          </cell>
          <cell r="B129" t="str">
            <v>材質 및 規格</v>
          </cell>
          <cell r="C129" t="str">
            <v>單位</v>
          </cell>
          <cell r="D129" t="str">
            <v>數    量</v>
          </cell>
          <cell r="E129" t="str">
            <v>材       料       費</v>
          </cell>
          <cell r="G129" t="str">
            <v xml:space="preserve">        勞       務       費</v>
          </cell>
          <cell r="I129" t="str">
            <v>經              費</v>
          </cell>
          <cell r="L129" t="str">
            <v>주  요  자  재  단  가  표</v>
          </cell>
        </row>
        <row r="130">
          <cell r="A130" t="str">
            <v>工 種 別</v>
          </cell>
          <cell r="E130" t="str">
            <v>單  價</v>
          </cell>
          <cell r="F130" t="str">
            <v>金      額</v>
          </cell>
          <cell r="G130" t="str">
            <v>單  價</v>
          </cell>
          <cell r="H130" t="str">
            <v>金      額</v>
          </cell>
          <cell r="I130" t="str">
            <v>單  價</v>
          </cell>
          <cell r="J130" t="str">
            <v>金      額</v>
          </cell>
          <cell r="L130" t="str">
            <v>철근</v>
          </cell>
          <cell r="M130">
            <v>0</v>
          </cell>
          <cell r="O130" t="str">
            <v>모래</v>
          </cell>
          <cell r="P130">
            <v>0</v>
          </cell>
        </row>
        <row r="131">
          <cell r="A131" t="str">
            <v>문양거푸집</v>
          </cell>
          <cell r="B131" t="str">
            <v>FRP1050×1820</v>
          </cell>
          <cell r="C131" t="str">
            <v>㎡</v>
          </cell>
          <cell r="D131">
            <v>0.05</v>
          </cell>
          <cell r="E131">
            <v>108058</v>
          </cell>
          <cell r="F131">
            <v>5402.9</v>
          </cell>
          <cell r="H131">
            <v>0</v>
          </cell>
          <cell r="J131">
            <v>0</v>
          </cell>
        </row>
        <row r="132">
          <cell r="A132" t="str">
            <v>폼타이</v>
          </cell>
          <cell r="B132" t="str">
            <v>D형 1/2×300</v>
          </cell>
          <cell r="C132" t="str">
            <v>조</v>
          </cell>
          <cell r="D132">
            <v>0.214</v>
          </cell>
          <cell r="E132">
            <v>850</v>
          </cell>
          <cell r="F132">
            <v>181.9</v>
          </cell>
          <cell r="H132">
            <v>0</v>
          </cell>
          <cell r="J132">
            <v>0</v>
          </cell>
        </row>
        <row r="133">
          <cell r="A133" t="str">
            <v>박리제</v>
          </cell>
          <cell r="B133" t="str">
            <v>SIKA FORM OIL</v>
          </cell>
          <cell r="C133" t="str">
            <v>ℓ</v>
          </cell>
          <cell r="D133">
            <v>0.19</v>
          </cell>
          <cell r="E133">
            <v>800</v>
          </cell>
          <cell r="F133">
            <v>152</v>
          </cell>
          <cell r="H133">
            <v>0</v>
          </cell>
          <cell r="J133">
            <v>0</v>
          </cell>
        </row>
        <row r="134">
          <cell r="A134" t="str">
            <v>세파레이터</v>
          </cell>
          <cell r="B134" t="str">
            <v>D형 1/2×500</v>
          </cell>
          <cell r="C134" t="str">
            <v xml:space="preserve">본 </v>
          </cell>
          <cell r="D134">
            <v>2.14</v>
          </cell>
          <cell r="E134">
            <v>140</v>
          </cell>
          <cell r="F134">
            <v>299.60000000000002</v>
          </cell>
          <cell r="H134">
            <v>0</v>
          </cell>
          <cell r="J134">
            <v>0</v>
          </cell>
        </row>
        <row r="135">
          <cell r="A135" t="str">
            <v>보조자재</v>
          </cell>
          <cell r="B135" t="str">
            <v>문양거푸집의20%</v>
          </cell>
          <cell r="C135" t="str">
            <v>식</v>
          </cell>
          <cell r="D135">
            <v>1</v>
          </cell>
          <cell r="E135">
            <v>1080.5</v>
          </cell>
          <cell r="F135">
            <v>1080.5</v>
          </cell>
          <cell r="H135">
            <v>0</v>
          </cell>
          <cell r="J135">
            <v>0</v>
          </cell>
        </row>
        <row r="136">
          <cell r="A136" t="str">
            <v>사용고재</v>
          </cell>
          <cell r="B136" t="str">
            <v>보조자재의 10%</v>
          </cell>
          <cell r="C136" t="str">
            <v>식</v>
          </cell>
          <cell r="D136">
            <v>1</v>
          </cell>
          <cell r="E136">
            <v>108</v>
          </cell>
          <cell r="F136">
            <v>108</v>
          </cell>
          <cell r="H136">
            <v>0</v>
          </cell>
          <cell r="J136">
            <v>0</v>
          </cell>
        </row>
        <row r="137">
          <cell r="A137" t="str">
            <v>형틀목공</v>
          </cell>
          <cell r="C137" t="str">
            <v>인</v>
          </cell>
          <cell r="D137">
            <v>0.14000000000000001</v>
          </cell>
          <cell r="F137">
            <v>0</v>
          </cell>
          <cell r="G137">
            <v>61483</v>
          </cell>
          <cell r="H137">
            <v>8607.6</v>
          </cell>
          <cell r="J137">
            <v>0</v>
          </cell>
        </row>
        <row r="138">
          <cell r="A138" t="str">
            <v>보통인부</v>
          </cell>
          <cell r="C138" t="str">
            <v>인</v>
          </cell>
          <cell r="D138">
            <v>0.12</v>
          </cell>
          <cell r="F138">
            <v>0</v>
          </cell>
          <cell r="G138">
            <v>34360</v>
          </cell>
          <cell r="H138">
            <v>4123.2</v>
          </cell>
          <cell r="J138">
            <v>0</v>
          </cell>
        </row>
        <row r="139">
          <cell r="F139">
            <v>0</v>
          </cell>
          <cell r="H139">
            <v>0</v>
          </cell>
          <cell r="J139">
            <v>0</v>
          </cell>
        </row>
        <row r="140">
          <cell r="F140">
            <v>0</v>
          </cell>
          <cell r="H140">
            <v>0</v>
          </cell>
          <cell r="J140">
            <v>0</v>
          </cell>
        </row>
        <row r="141">
          <cell r="F141">
            <v>0</v>
          </cell>
          <cell r="H141">
            <v>0</v>
          </cell>
          <cell r="J141">
            <v>0</v>
          </cell>
        </row>
        <row r="142">
          <cell r="F142">
            <v>0</v>
          </cell>
          <cell r="H142">
            <v>0</v>
          </cell>
          <cell r="J142">
            <v>0</v>
          </cell>
        </row>
        <row r="143">
          <cell r="F143">
            <v>0</v>
          </cell>
          <cell r="H143">
            <v>0</v>
          </cell>
          <cell r="J143">
            <v>0</v>
          </cell>
        </row>
        <row r="144">
          <cell r="A144" t="str">
            <v>計</v>
          </cell>
          <cell r="F144">
            <v>7224</v>
          </cell>
          <cell r="H144">
            <v>12730</v>
          </cell>
          <cell r="J144">
            <v>0</v>
          </cell>
        </row>
      </sheetData>
      <sheetData sheetId="19"/>
      <sheetData sheetId="20"/>
      <sheetData sheetId="21"/>
      <sheetData sheetId="22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비교표"/>
      <sheetName val="총괄내역"/>
      <sheetName val="공종내역"/>
      <sheetName val="부표"/>
      <sheetName val="토적집계"/>
      <sheetName val="토적표"/>
      <sheetName val="구조토적"/>
      <sheetName val="석축수량"/>
      <sheetName val="배수관"/>
      <sheetName val="L옹벽"/>
      <sheetName val="기계일위"/>
      <sheetName val="일위대가"/>
      <sheetName val="포장일위 "/>
      <sheetName val="기본일위"/>
      <sheetName val="기계경비"/>
      <sheetName val="기타경비"/>
      <sheetName val="간지"/>
      <sheetName val="표지"/>
      <sheetName val="전시원"/>
      <sheetName val="전시내"/>
      <sheetName val="Sheet1"/>
      <sheetName val="Sheet2"/>
      <sheetName val="Sheet3"/>
      <sheetName val="목록"/>
      <sheetName val="직노"/>
      <sheetName val="미드수량"/>
      <sheetName val="새공통(96임금인상기준)"/>
      <sheetName val="WOC96-412-4"/>
      <sheetName val="원주2"/>
      <sheetName val="피엘"/>
      <sheetName val="조직"/>
      <sheetName val="#REF"/>
      <sheetName val="소비자가"/>
      <sheetName val="설직재-1"/>
      <sheetName val="산출근거"/>
      <sheetName val="J直材4"/>
      <sheetName val="하중계산"/>
      <sheetName val="도급실행(본관-주차장)"/>
      <sheetName val="반도체요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">
          <cell r="L1" t="str">
            <v>2000년 7월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334000</v>
          </cell>
          <cell r="O3" t="str">
            <v>모래</v>
          </cell>
          <cell r="P3">
            <v>15000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450</v>
          </cell>
          <cell r="O4" t="str">
            <v>잡석</v>
          </cell>
          <cell r="P4">
            <v>12000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63.6</v>
          </cell>
          <cell r="F5">
            <v>43248</v>
          </cell>
          <cell r="H5">
            <v>0</v>
          </cell>
          <cell r="J5">
            <v>0</v>
          </cell>
          <cell r="L5" t="str">
            <v>철선 # 20</v>
          </cell>
          <cell r="M5">
            <v>550</v>
          </cell>
          <cell r="O5" t="str">
            <v>보조기층재</v>
          </cell>
          <cell r="P5">
            <v>12000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15000</v>
          </cell>
          <cell r="F6">
            <v>14700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63.6</v>
          </cell>
          <cell r="Q6">
            <v>2800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34360</v>
          </cell>
          <cell r="H7">
            <v>34360</v>
          </cell>
          <cell r="J7">
            <v>0</v>
          </cell>
          <cell r="K7">
            <v>900</v>
          </cell>
          <cell r="L7" t="str">
            <v>목재</v>
          </cell>
          <cell r="M7">
            <v>244964</v>
          </cell>
          <cell r="O7" t="str">
            <v>판재</v>
          </cell>
          <cell r="P7">
            <v>285792</v>
          </cell>
          <cell r="Q7">
            <v>1050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46240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48010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#8 150×150</v>
          </cell>
          <cell r="M12">
            <v>720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25-210-8</v>
          </cell>
          <cell r="M13">
            <v>53320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25-180-8</v>
          </cell>
          <cell r="M14">
            <v>49380</v>
          </cell>
        </row>
        <row r="15">
          <cell r="F15">
            <v>0</v>
          </cell>
          <cell r="H15">
            <v>0</v>
          </cell>
          <cell r="J15">
            <v>0</v>
          </cell>
          <cell r="L15" t="str">
            <v>25-210-10</v>
          </cell>
          <cell r="M15">
            <v>51450</v>
          </cell>
        </row>
        <row r="16">
          <cell r="F16">
            <v>0</v>
          </cell>
          <cell r="H16">
            <v>0</v>
          </cell>
          <cell r="J16">
            <v>0</v>
          </cell>
          <cell r="L16" t="str">
            <v>25-210-12</v>
          </cell>
          <cell r="M16">
            <v>52120</v>
          </cell>
        </row>
        <row r="17">
          <cell r="F17">
            <v>0</v>
          </cell>
          <cell r="H17">
            <v>0</v>
          </cell>
          <cell r="J17">
            <v>0</v>
          </cell>
          <cell r="L17" t="str">
            <v>25-180-12</v>
          </cell>
          <cell r="M17">
            <v>47730</v>
          </cell>
        </row>
        <row r="18">
          <cell r="A18" t="str">
            <v>計</v>
          </cell>
          <cell r="F18">
            <v>57948</v>
          </cell>
          <cell r="H18">
            <v>34360</v>
          </cell>
          <cell r="J18">
            <v>0</v>
          </cell>
        </row>
        <row r="20">
          <cell r="A20" t="str">
            <v>名  稱 : 레미콘타설 ( 무근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콘크리트공</v>
          </cell>
          <cell r="C23" t="str">
            <v>인</v>
          </cell>
          <cell r="D23">
            <v>0.15</v>
          </cell>
          <cell r="F23">
            <v>0</v>
          </cell>
          <cell r="G23">
            <v>62281</v>
          </cell>
          <cell r="H23">
            <v>9342.1</v>
          </cell>
          <cell r="J23">
            <v>0</v>
          </cell>
        </row>
        <row r="24">
          <cell r="A24" t="str">
            <v>보통인부</v>
          </cell>
          <cell r="C24" t="str">
            <v>인</v>
          </cell>
          <cell r="D24">
            <v>0.27</v>
          </cell>
          <cell r="F24">
            <v>0</v>
          </cell>
          <cell r="G24">
            <v>34360</v>
          </cell>
          <cell r="H24">
            <v>9277.2000000000007</v>
          </cell>
          <cell r="J24">
            <v>0</v>
          </cell>
        </row>
        <row r="25">
          <cell r="F25">
            <v>0</v>
          </cell>
          <cell r="H25">
            <v>0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0</v>
          </cell>
          <cell r="H36">
            <v>18619</v>
          </cell>
          <cell r="J36">
            <v>0</v>
          </cell>
        </row>
        <row r="38">
          <cell r="A38" t="str">
            <v>名  稱 : 레미콘타설 ( 철근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0.17</v>
          </cell>
          <cell r="F41">
            <v>0</v>
          </cell>
          <cell r="G41">
            <v>62281</v>
          </cell>
          <cell r="H41">
            <v>10587.7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0.28999999999999998</v>
          </cell>
          <cell r="F42">
            <v>0</v>
          </cell>
          <cell r="G42">
            <v>34360</v>
          </cell>
          <cell r="H42">
            <v>9964.4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20552</v>
          </cell>
          <cell r="J54">
            <v>0</v>
          </cell>
        </row>
        <row r="56">
          <cell r="A56" t="str">
            <v>名  稱 : 철근가공조립 ( 간단 )</v>
          </cell>
          <cell r="J56" t="str">
            <v>單位 : 원/TON當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결속선</v>
          </cell>
          <cell r="B59" t="str">
            <v>＃20 m/m</v>
          </cell>
          <cell r="C59" t="str">
            <v>kg</v>
          </cell>
          <cell r="D59">
            <v>5</v>
          </cell>
          <cell r="E59">
            <v>550</v>
          </cell>
          <cell r="F59">
            <v>2750</v>
          </cell>
          <cell r="H59">
            <v>0</v>
          </cell>
          <cell r="J59">
            <v>0</v>
          </cell>
        </row>
        <row r="60">
          <cell r="A60" t="str">
            <v>철근공</v>
          </cell>
          <cell r="C60" t="str">
            <v>인</v>
          </cell>
          <cell r="D60">
            <v>2.9</v>
          </cell>
          <cell r="F60">
            <v>0</v>
          </cell>
          <cell r="G60">
            <v>63607</v>
          </cell>
          <cell r="H60">
            <v>184460.3</v>
          </cell>
          <cell r="J60">
            <v>0</v>
          </cell>
        </row>
        <row r="61">
          <cell r="A61" t="str">
            <v>보통인부</v>
          </cell>
          <cell r="C61" t="str">
            <v>인</v>
          </cell>
          <cell r="D61">
            <v>1.6</v>
          </cell>
          <cell r="F61">
            <v>0</v>
          </cell>
          <cell r="G61">
            <v>34360</v>
          </cell>
          <cell r="H61">
            <v>54976</v>
          </cell>
          <cell r="J61">
            <v>0</v>
          </cell>
        </row>
        <row r="62">
          <cell r="A62" t="str">
            <v>기구손료</v>
          </cell>
          <cell r="B62" t="str">
            <v>품의 2%</v>
          </cell>
          <cell r="C62" t="str">
            <v>식</v>
          </cell>
          <cell r="D62">
            <v>1</v>
          </cell>
          <cell r="E62">
            <v>239436</v>
          </cell>
          <cell r="F62">
            <v>4788.7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7538</v>
          </cell>
          <cell r="H72">
            <v>239436</v>
          </cell>
          <cell r="J72">
            <v>0</v>
          </cell>
        </row>
        <row r="74">
          <cell r="A74" t="str">
            <v>名  稱 : 철근가공조립 ( 보통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6.5</v>
          </cell>
          <cell r="E77">
            <v>550</v>
          </cell>
          <cell r="F77">
            <v>3575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4</v>
          </cell>
          <cell r="F78">
            <v>0</v>
          </cell>
          <cell r="G78">
            <v>63607</v>
          </cell>
          <cell r="H78">
            <v>254428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2.2000000000000002</v>
          </cell>
          <cell r="F79">
            <v>0</v>
          </cell>
          <cell r="G79">
            <v>34360</v>
          </cell>
          <cell r="H79">
            <v>75592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330020</v>
          </cell>
          <cell r="F80">
            <v>6600.4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10175</v>
          </cell>
          <cell r="H90">
            <v>330020</v>
          </cell>
          <cell r="J90">
            <v>0</v>
          </cell>
        </row>
        <row r="92">
          <cell r="A92" t="str">
            <v>名  稱 : 합판거푸집</v>
          </cell>
          <cell r="J92" t="str">
            <v>單位 : 원/㎡當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합판</v>
          </cell>
          <cell r="B95" t="str">
            <v>내수합판</v>
          </cell>
          <cell r="C95" t="str">
            <v>㎡</v>
          </cell>
          <cell r="D95">
            <v>1.03</v>
          </cell>
          <cell r="E95">
            <v>6641</v>
          </cell>
          <cell r="F95">
            <v>6840.2</v>
          </cell>
          <cell r="H95">
            <v>0</v>
          </cell>
          <cell r="J95">
            <v>0</v>
          </cell>
        </row>
        <row r="96">
          <cell r="A96" t="str">
            <v>목재</v>
          </cell>
          <cell r="C96" t="str">
            <v>㎥</v>
          </cell>
          <cell r="D96">
            <v>3.7999999999999999E-2</v>
          </cell>
          <cell r="E96">
            <v>244964</v>
          </cell>
          <cell r="F96">
            <v>9308.6</v>
          </cell>
          <cell r="H96">
            <v>0</v>
          </cell>
          <cell r="J96">
            <v>0</v>
          </cell>
        </row>
        <row r="97">
          <cell r="A97" t="str">
            <v>철선</v>
          </cell>
          <cell r="B97" t="str">
            <v>＃8</v>
          </cell>
          <cell r="C97" t="str">
            <v>kg</v>
          </cell>
          <cell r="D97">
            <v>0.28999999999999998</v>
          </cell>
          <cell r="E97">
            <v>450</v>
          </cell>
          <cell r="F97">
            <v>130.5</v>
          </cell>
          <cell r="H97">
            <v>0</v>
          </cell>
          <cell r="J97">
            <v>0</v>
          </cell>
        </row>
        <row r="98">
          <cell r="A98" t="str">
            <v>못</v>
          </cell>
          <cell r="B98" t="str">
            <v>N 75</v>
          </cell>
          <cell r="C98" t="str">
            <v>kg</v>
          </cell>
          <cell r="D98">
            <v>0.2</v>
          </cell>
          <cell r="E98">
            <v>660</v>
          </cell>
          <cell r="F98">
            <v>132</v>
          </cell>
          <cell r="H98">
            <v>0</v>
          </cell>
          <cell r="J98">
            <v>0</v>
          </cell>
        </row>
        <row r="99">
          <cell r="A99" t="str">
            <v>박리제</v>
          </cell>
          <cell r="C99" t="str">
            <v>ℓ</v>
          </cell>
          <cell r="D99">
            <v>0.19</v>
          </cell>
          <cell r="E99">
            <v>297.39</v>
          </cell>
          <cell r="F99">
            <v>56.5</v>
          </cell>
          <cell r="H99">
            <v>0</v>
          </cell>
          <cell r="J99">
            <v>0</v>
          </cell>
        </row>
        <row r="100">
          <cell r="A100" t="str">
            <v>형틀목공</v>
          </cell>
          <cell r="C100" t="str">
            <v>인</v>
          </cell>
          <cell r="D100">
            <v>0.28000000000000003</v>
          </cell>
          <cell r="F100">
            <v>0</v>
          </cell>
          <cell r="G100">
            <v>61483</v>
          </cell>
          <cell r="H100">
            <v>17215.2</v>
          </cell>
          <cell r="J100">
            <v>0</v>
          </cell>
        </row>
        <row r="101">
          <cell r="A101" t="str">
            <v>보통인부</v>
          </cell>
          <cell r="C101" t="str">
            <v>인</v>
          </cell>
          <cell r="D101">
            <v>0.23</v>
          </cell>
          <cell r="F101">
            <v>0</v>
          </cell>
          <cell r="G101">
            <v>34360</v>
          </cell>
          <cell r="H101">
            <v>7902.8</v>
          </cell>
          <cell r="J101">
            <v>0</v>
          </cell>
        </row>
        <row r="102">
          <cell r="A102" t="str">
            <v>사용고재</v>
          </cell>
          <cell r="B102" t="str">
            <v>주재료의 30%</v>
          </cell>
          <cell r="C102" t="str">
            <v>식</v>
          </cell>
          <cell r="D102">
            <v>1</v>
          </cell>
          <cell r="E102">
            <v>16148.8</v>
          </cell>
          <cell r="F102">
            <v>4844.6000000000004</v>
          </cell>
          <cell r="H102">
            <v>0</v>
          </cell>
          <cell r="J102">
            <v>0</v>
          </cell>
        </row>
        <row r="103">
          <cell r="A103" t="str">
            <v>計 (1회사용)</v>
          </cell>
          <cell r="F103">
            <v>11623</v>
          </cell>
          <cell r="H103">
            <v>25118</v>
          </cell>
          <cell r="J103">
            <v>0</v>
          </cell>
        </row>
        <row r="104">
          <cell r="A104" t="str">
            <v>2회사용시</v>
          </cell>
          <cell r="E104">
            <v>0.56999999999999995</v>
          </cell>
          <cell r="F104">
            <v>6625</v>
          </cell>
          <cell r="G104">
            <v>0.6</v>
          </cell>
          <cell r="H104">
            <v>15070</v>
          </cell>
          <cell r="J104">
            <v>0</v>
          </cell>
        </row>
        <row r="105">
          <cell r="A105" t="str">
            <v>3회사용시</v>
          </cell>
          <cell r="E105">
            <v>0.46100000000000002</v>
          </cell>
          <cell r="F105">
            <v>5358</v>
          </cell>
          <cell r="G105">
            <v>0.47099999999999997</v>
          </cell>
          <cell r="H105">
            <v>11830</v>
          </cell>
          <cell r="J105">
            <v>0</v>
          </cell>
        </row>
        <row r="106">
          <cell r="A106" t="str">
            <v>4회사용시</v>
          </cell>
          <cell r="E106">
            <v>0.40100000000000002</v>
          </cell>
          <cell r="F106">
            <v>4660</v>
          </cell>
          <cell r="G106">
            <v>0.4</v>
          </cell>
          <cell r="H106">
            <v>10047</v>
          </cell>
          <cell r="J106">
            <v>0</v>
          </cell>
        </row>
        <row r="107">
          <cell r="A107" t="str">
            <v>5회사용시</v>
          </cell>
          <cell r="E107">
            <v>0.371</v>
          </cell>
          <cell r="F107">
            <v>4312</v>
          </cell>
          <cell r="G107">
            <v>0.34200000000000003</v>
          </cell>
          <cell r="H107">
            <v>8590</v>
          </cell>
          <cell r="J107">
            <v>0</v>
          </cell>
        </row>
        <row r="108">
          <cell r="A108" t="str">
            <v>6회사용시</v>
          </cell>
          <cell r="E108">
            <v>0.34699999999999998</v>
          </cell>
          <cell r="F108">
            <v>4033</v>
          </cell>
          <cell r="G108">
            <v>0.32</v>
          </cell>
          <cell r="H108">
            <v>8037</v>
          </cell>
          <cell r="J108">
            <v>0</v>
          </cell>
        </row>
        <row r="110">
          <cell r="A110" t="str">
            <v>名  稱 : 비계설치</v>
          </cell>
          <cell r="J110" t="str">
            <v>單位 : 공/㎥當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원목</v>
          </cell>
          <cell r="C113" t="str">
            <v>㎥</v>
          </cell>
          <cell r="D113">
            <v>9.4E-2</v>
          </cell>
          <cell r="E113">
            <v>164670</v>
          </cell>
          <cell r="F113">
            <v>15478.9</v>
          </cell>
          <cell r="H113">
            <v>0</v>
          </cell>
          <cell r="J113">
            <v>0</v>
          </cell>
        </row>
        <row r="114">
          <cell r="A114" t="str">
            <v>판재</v>
          </cell>
          <cell r="C114" t="str">
            <v>㎥</v>
          </cell>
          <cell r="D114">
            <v>1.5E-3</v>
          </cell>
          <cell r="E114">
            <v>285792</v>
          </cell>
          <cell r="F114">
            <v>428.6</v>
          </cell>
          <cell r="H114">
            <v>0</v>
          </cell>
          <cell r="J114">
            <v>0</v>
          </cell>
        </row>
        <row r="115">
          <cell r="A115" t="str">
            <v>철선</v>
          </cell>
          <cell r="B115" t="str">
            <v>＃8</v>
          </cell>
          <cell r="C115" t="str">
            <v>kg</v>
          </cell>
          <cell r="D115">
            <v>0.2</v>
          </cell>
          <cell r="E115">
            <v>450</v>
          </cell>
          <cell r="F115">
            <v>90</v>
          </cell>
          <cell r="H115">
            <v>0</v>
          </cell>
          <cell r="J115">
            <v>0</v>
          </cell>
        </row>
        <row r="116">
          <cell r="A116" t="str">
            <v>잡재료</v>
          </cell>
          <cell r="B116" t="str">
            <v>재료비의 5%</v>
          </cell>
          <cell r="C116" t="str">
            <v>식</v>
          </cell>
          <cell r="D116">
            <v>1</v>
          </cell>
          <cell r="E116">
            <v>15997</v>
          </cell>
          <cell r="F116">
            <v>799.8</v>
          </cell>
          <cell r="H116">
            <v>0</v>
          </cell>
          <cell r="J116">
            <v>0</v>
          </cell>
        </row>
        <row r="117">
          <cell r="A117" t="str">
            <v>비계공</v>
          </cell>
          <cell r="C117" t="str">
            <v>인</v>
          </cell>
          <cell r="D117">
            <v>2</v>
          </cell>
          <cell r="F117">
            <v>0</v>
          </cell>
          <cell r="G117">
            <v>66149</v>
          </cell>
          <cell r="H117">
            <v>132298</v>
          </cell>
          <cell r="J117">
            <v>0</v>
          </cell>
        </row>
        <row r="118">
          <cell r="A118" t="str">
            <v>보통인부</v>
          </cell>
          <cell r="C118" t="str">
            <v>인</v>
          </cell>
          <cell r="D118">
            <v>2</v>
          </cell>
          <cell r="F118">
            <v>0</v>
          </cell>
          <cell r="G118">
            <v>34360</v>
          </cell>
          <cell r="H118">
            <v>68720</v>
          </cell>
          <cell r="J118">
            <v>0</v>
          </cell>
        </row>
        <row r="119">
          <cell r="A119" t="str">
            <v xml:space="preserve">計 </v>
          </cell>
          <cell r="B119" t="str">
            <v>10공/㎥당</v>
          </cell>
          <cell r="F119">
            <v>16797</v>
          </cell>
          <cell r="H119">
            <v>201018</v>
          </cell>
          <cell r="J119">
            <v>0</v>
          </cell>
        </row>
        <row r="120">
          <cell r="A120" t="str">
            <v xml:space="preserve">計 </v>
          </cell>
          <cell r="B120" t="str">
            <v>공/㎥당</v>
          </cell>
          <cell r="F120">
            <v>1679</v>
          </cell>
          <cell r="H120">
            <v>20101</v>
          </cell>
          <cell r="J120">
            <v>0</v>
          </cell>
        </row>
        <row r="121">
          <cell r="A121" t="str">
            <v>1회사용시</v>
          </cell>
          <cell r="E121">
            <v>1</v>
          </cell>
          <cell r="F121">
            <v>1679</v>
          </cell>
          <cell r="G121">
            <v>1</v>
          </cell>
          <cell r="H121">
            <v>20101</v>
          </cell>
          <cell r="J121">
            <v>0</v>
          </cell>
        </row>
        <row r="122">
          <cell r="A122" t="str">
            <v>2회사용시</v>
          </cell>
          <cell r="E122">
            <v>0.67</v>
          </cell>
          <cell r="F122">
            <v>1124</v>
          </cell>
          <cell r="G122">
            <v>1</v>
          </cell>
          <cell r="H122">
            <v>20101</v>
          </cell>
          <cell r="J122">
            <v>0</v>
          </cell>
        </row>
        <row r="123">
          <cell r="A123" t="str">
            <v>3회사용시</v>
          </cell>
          <cell r="E123">
            <v>0.56499999999999995</v>
          </cell>
          <cell r="F123">
            <v>948</v>
          </cell>
          <cell r="G123">
            <v>1</v>
          </cell>
          <cell r="H123">
            <v>20101</v>
          </cell>
          <cell r="J123">
            <v>0</v>
          </cell>
        </row>
        <row r="124">
          <cell r="A124" t="str">
            <v>4회사용시</v>
          </cell>
          <cell r="E124">
            <v>0.51600000000000001</v>
          </cell>
          <cell r="F124">
            <v>866</v>
          </cell>
          <cell r="G124">
            <v>1</v>
          </cell>
          <cell r="H124">
            <v>20101</v>
          </cell>
          <cell r="J124">
            <v>0</v>
          </cell>
        </row>
        <row r="125">
          <cell r="A125" t="str">
            <v>5회사용시</v>
          </cell>
          <cell r="E125">
            <v>0.48899999999999999</v>
          </cell>
          <cell r="F125">
            <v>821</v>
          </cell>
          <cell r="G125">
            <v>1</v>
          </cell>
          <cell r="H125">
            <v>20101</v>
          </cell>
          <cell r="J125">
            <v>0</v>
          </cell>
        </row>
        <row r="126">
          <cell r="A126" t="str">
            <v>6회사용시</v>
          </cell>
          <cell r="E126">
            <v>0.47299999999999998</v>
          </cell>
          <cell r="F126">
            <v>794</v>
          </cell>
          <cell r="G126">
            <v>1</v>
          </cell>
          <cell r="H126">
            <v>20101</v>
          </cell>
          <cell r="J126">
            <v>0</v>
          </cell>
        </row>
        <row r="128">
          <cell r="A128" t="str">
            <v>名  稱 : 문양거푸집</v>
          </cell>
          <cell r="J128" t="str">
            <v>單位 : 원/㎡當</v>
          </cell>
        </row>
        <row r="129">
          <cell r="A129" t="str">
            <v>區    分</v>
          </cell>
          <cell r="B129" t="str">
            <v>材質 및 規格</v>
          </cell>
          <cell r="C129" t="str">
            <v>單位</v>
          </cell>
          <cell r="D129" t="str">
            <v>數    量</v>
          </cell>
          <cell r="E129" t="str">
            <v>材       料       費</v>
          </cell>
          <cell r="G129" t="str">
            <v xml:space="preserve">        勞       務       費</v>
          </cell>
          <cell r="I129" t="str">
            <v>經              費</v>
          </cell>
          <cell r="L129" t="str">
            <v>주  요  자  재  단  가  표</v>
          </cell>
        </row>
        <row r="130">
          <cell r="A130" t="str">
            <v>工 種 別</v>
          </cell>
          <cell r="E130" t="str">
            <v>單  價</v>
          </cell>
          <cell r="F130" t="str">
            <v>金      額</v>
          </cell>
          <cell r="G130" t="str">
            <v>單  價</v>
          </cell>
          <cell r="H130" t="str">
            <v>金      額</v>
          </cell>
          <cell r="I130" t="str">
            <v>單  價</v>
          </cell>
          <cell r="J130" t="str">
            <v>金      額</v>
          </cell>
          <cell r="L130" t="str">
            <v>철근</v>
          </cell>
          <cell r="M130">
            <v>0</v>
          </cell>
          <cell r="O130" t="str">
            <v>모래</v>
          </cell>
          <cell r="P130">
            <v>0</v>
          </cell>
        </row>
        <row r="131">
          <cell r="A131" t="str">
            <v>문양거푸집</v>
          </cell>
          <cell r="B131" t="str">
            <v>FRP1050×1820</v>
          </cell>
          <cell r="C131" t="str">
            <v>㎡</v>
          </cell>
          <cell r="D131">
            <v>0.05</v>
          </cell>
          <cell r="E131">
            <v>108058</v>
          </cell>
          <cell r="F131">
            <v>5402.9</v>
          </cell>
          <cell r="H131">
            <v>0</v>
          </cell>
          <cell r="J131">
            <v>0</v>
          </cell>
        </row>
        <row r="132">
          <cell r="A132" t="str">
            <v>폼타이</v>
          </cell>
          <cell r="B132" t="str">
            <v>D형 1/2×300</v>
          </cell>
          <cell r="C132" t="str">
            <v>조</v>
          </cell>
          <cell r="D132">
            <v>0.214</v>
          </cell>
          <cell r="E132">
            <v>850</v>
          </cell>
          <cell r="F132">
            <v>181.9</v>
          </cell>
          <cell r="H132">
            <v>0</v>
          </cell>
          <cell r="J132">
            <v>0</v>
          </cell>
        </row>
        <row r="133">
          <cell r="A133" t="str">
            <v>박리제</v>
          </cell>
          <cell r="B133" t="str">
            <v>SIKA FORM OIL</v>
          </cell>
          <cell r="C133" t="str">
            <v>ℓ</v>
          </cell>
          <cell r="D133">
            <v>0.19</v>
          </cell>
          <cell r="E133">
            <v>800</v>
          </cell>
          <cell r="F133">
            <v>152</v>
          </cell>
          <cell r="H133">
            <v>0</v>
          </cell>
          <cell r="J133">
            <v>0</v>
          </cell>
        </row>
        <row r="134">
          <cell r="A134" t="str">
            <v>세파레이터</v>
          </cell>
          <cell r="B134" t="str">
            <v>D형 1/2×500</v>
          </cell>
          <cell r="C134" t="str">
            <v xml:space="preserve">본 </v>
          </cell>
          <cell r="D134">
            <v>2.14</v>
          </cell>
          <cell r="E134">
            <v>140</v>
          </cell>
          <cell r="F134">
            <v>299.60000000000002</v>
          </cell>
          <cell r="H134">
            <v>0</v>
          </cell>
          <cell r="J134">
            <v>0</v>
          </cell>
        </row>
        <row r="135">
          <cell r="A135" t="str">
            <v>보조자재</v>
          </cell>
          <cell r="B135" t="str">
            <v>문양거푸집의20%</v>
          </cell>
          <cell r="C135" t="str">
            <v>식</v>
          </cell>
          <cell r="D135">
            <v>1</v>
          </cell>
          <cell r="E135">
            <v>1080.5</v>
          </cell>
          <cell r="F135">
            <v>1080.5</v>
          </cell>
          <cell r="H135">
            <v>0</v>
          </cell>
          <cell r="J135">
            <v>0</v>
          </cell>
        </row>
        <row r="136">
          <cell r="A136" t="str">
            <v>사용고재</v>
          </cell>
          <cell r="B136" t="str">
            <v>보조자재의 10%</v>
          </cell>
          <cell r="C136" t="str">
            <v>식</v>
          </cell>
          <cell r="D136">
            <v>1</v>
          </cell>
          <cell r="E136">
            <v>108</v>
          </cell>
          <cell r="F136">
            <v>108</v>
          </cell>
          <cell r="H136">
            <v>0</v>
          </cell>
          <cell r="J136">
            <v>0</v>
          </cell>
        </row>
        <row r="137">
          <cell r="A137" t="str">
            <v>형틀목공</v>
          </cell>
          <cell r="C137" t="str">
            <v>인</v>
          </cell>
          <cell r="D137">
            <v>0.14000000000000001</v>
          </cell>
          <cell r="F137">
            <v>0</v>
          </cell>
          <cell r="G137">
            <v>34360</v>
          </cell>
          <cell r="H137">
            <v>4810.3999999999996</v>
          </cell>
          <cell r="J137">
            <v>0</v>
          </cell>
        </row>
        <row r="138">
          <cell r="A138" t="str">
            <v>보통인부</v>
          </cell>
          <cell r="C138" t="str">
            <v>인</v>
          </cell>
          <cell r="D138">
            <v>0.12</v>
          </cell>
          <cell r="F138">
            <v>0</v>
          </cell>
          <cell r="G138">
            <v>0</v>
          </cell>
          <cell r="H138">
            <v>0</v>
          </cell>
          <cell r="J138">
            <v>0</v>
          </cell>
        </row>
        <row r="139">
          <cell r="F139">
            <v>0</v>
          </cell>
          <cell r="H139">
            <v>0</v>
          </cell>
          <cell r="J139">
            <v>0</v>
          </cell>
        </row>
        <row r="140">
          <cell r="F140">
            <v>0</v>
          </cell>
          <cell r="H140">
            <v>0</v>
          </cell>
          <cell r="J140">
            <v>0</v>
          </cell>
        </row>
        <row r="141">
          <cell r="F141">
            <v>0</v>
          </cell>
          <cell r="H141">
            <v>0</v>
          </cell>
          <cell r="J141">
            <v>0</v>
          </cell>
        </row>
        <row r="142">
          <cell r="F142">
            <v>0</v>
          </cell>
          <cell r="H142">
            <v>0</v>
          </cell>
          <cell r="J142">
            <v>0</v>
          </cell>
        </row>
        <row r="143">
          <cell r="F143">
            <v>0</v>
          </cell>
          <cell r="H143">
            <v>0</v>
          </cell>
          <cell r="J143">
            <v>0</v>
          </cell>
        </row>
        <row r="144">
          <cell r="A144" t="str">
            <v>計</v>
          </cell>
          <cell r="F144">
            <v>7224</v>
          </cell>
          <cell r="H144">
            <v>4810</v>
          </cell>
          <cell r="J144">
            <v>0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-결과"/>
      <sheetName val="A-공사총"/>
      <sheetName val="공사직접비계산표"/>
      <sheetName val="공사물량"/>
      <sheetName val="일가대가표"/>
      <sheetName val="C-노임단가"/>
      <sheetName val="경비계산표"/>
      <sheetName val="철거운반비"/>
      <sheetName val="폐기물처리비"/>
      <sheetName val="I一般比"/>
      <sheetName val="식재일위"/>
      <sheetName val="기본일위"/>
      <sheetName val="수목단가"/>
      <sheetName val="시설수량표"/>
      <sheetName val="노임단가"/>
      <sheetName val="식재수량표"/>
      <sheetName val="N賃率-職"/>
      <sheetName val="C_노임단가"/>
      <sheetName val="수량산출서-2"/>
      <sheetName val="본부장"/>
      <sheetName val="집계표"/>
      <sheetName val="소방사항"/>
      <sheetName val="목록"/>
      <sheetName val="물량산출서"/>
      <sheetName val="일위대가표"/>
      <sheetName val="일위_파일"/>
      <sheetName val="직노"/>
      <sheetName val="투찰"/>
      <sheetName val="코드표"/>
      <sheetName val="DATE"/>
      <sheetName val="새공통"/>
      <sheetName val="노임"/>
      <sheetName val="소방"/>
      <sheetName val="집계"/>
      <sheetName val="단가산출"/>
      <sheetName val="원가 (2)"/>
      <sheetName val="교통대책내역"/>
      <sheetName val="설계변경내역서"/>
      <sheetName val="단가"/>
      <sheetName val="인상효1"/>
      <sheetName val="문화승강"/>
      <sheetName val="20관리비율"/>
      <sheetName val="입력데이타"/>
      <sheetName val="당일불량"/>
      <sheetName val="공종목록표"/>
      <sheetName val="Sheet1"/>
      <sheetName val="업체명"/>
      <sheetName val="9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제-노임"/>
      <sheetName val="제직재"/>
      <sheetName val="입력"/>
      <sheetName val="C-노임단가"/>
      <sheetName val="실행철강하도"/>
      <sheetName val="E총15"/>
      <sheetName val="N賃率_職"/>
      <sheetName val="Sheet2"/>
      <sheetName val="조명율"/>
      <sheetName val="자료입력"/>
      <sheetName val="J直材4"/>
      <sheetName val="1-1"/>
      <sheetName val="신우"/>
      <sheetName val="일위대가(가설)"/>
      <sheetName val="단"/>
      <sheetName val="인테리어"/>
      <sheetName val="연습"/>
      <sheetName val="교각계산"/>
      <sheetName val="20관리비율"/>
      <sheetName val="입찰안"/>
      <sheetName val="내역"/>
      <sheetName val="내역서"/>
      <sheetName val="대치판정"/>
      <sheetName val="갑지(추정)"/>
      <sheetName val="소방사항"/>
      <sheetName val="물량산출서(장기간공사-1안)"/>
      <sheetName val="소비자가"/>
      <sheetName val="DATE"/>
      <sheetName val="APT"/>
      <sheetName val="#REF"/>
      <sheetName val="집계표"/>
      <sheetName val="한강운반비"/>
      <sheetName val="구의33고"/>
      <sheetName val="신대방33(적용)"/>
      <sheetName val="I一般比"/>
      <sheetName val="일위"/>
      <sheetName val="용소리교"/>
      <sheetName val="주차구획선수량"/>
      <sheetName val="실행내역서 "/>
      <sheetName val="빗물받이(910-510-410)"/>
      <sheetName val="공조기휀"/>
      <sheetName val="품셈TABLE"/>
      <sheetName val="직노"/>
      <sheetName val="전신환매도율"/>
      <sheetName val="토목주소"/>
      <sheetName val="프랜트면허"/>
      <sheetName val="수량산출"/>
      <sheetName val="설-원가"/>
      <sheetName val="설치자재"/>
      <sheetName val="단중"/>
      <sheetName val="기본일위"/>
      <sheetName val="조명시설"/>
      <sheetName val="터파기및재료"/>
      <sheetName val="수목단가"/>
      <sheetName val="노임단가"/>
      <sheetName val="경율산정.XLS"/>
      <sheetName val="원가계산서"/>
      <sheetName val="개소별수량산출"/>
      <sheetName val="유림총괄"/>
      <sheetName val="9GNG운반"/>
      <sheetName val="자재비"/>
      <sheetName val="wall"/>
      <sheetName val="Total"/>
      <sheetName val="단면가정"/>
      <sheetName val="물량산출서"/>
      <sheetName val="콘크리트타설집계표"/>
      <sheetName val="울산자동제어"/>
      <sheetName val="사원등록"/>
      <sheetName val="호봉 (2)"/>
      <sheetName val="집계"/>
      <sheetName val="골조"/>
      <sheetName val="물량표"/>
      <sheetName val="화설내"/>
      <sheetName val="설계내역서"/>
      <sheetName val="중기사용료"/>
      <sheetName val="노임"/>
      <sheetName val="준검 내역서"/>
      <sheetName val="산출내역서"/>
      <sheetName val="건축공사"/>
      <sheetName val="FAB별"/>
      <sheetName val="공사개요"/>
      <sheetName val="일위대가표"/>
      <sheetName val="지구단위계획"/>
      <sheetName val="부하"/>
      <sheetName val="소방"/>
      <sheetName val="을-ATYPE"/>
      <sheetName val="인사자료총집계"/>
      <sheetName val="간접경상비"/>
      <sheetName val="실행내역"/>
      <sheetName val="분전반일위대가"/>
      <sheetName val="단가산출"/>
      <sheetName val="전기일위목록"/>
      <sheetName val="입찰보고"/>
      <sheetName val="유기공정"/>
      <sheetName val="Sheet1"/>
      <sheetName val="교통대책내역"/>
      <sheetName val="공종목록표"/>
      <sheetName val="다목적갑"/>
      <sheetName val="제작비추산총괄표"/>
      <sheetName val="물량"/>
      <sheetName val="코드"/>
      <sheetName val="NP-총정리"/>
      <sheetName val="시행후면적"/>
      <sheetName val="수지예산"/>
      <sheetName val="일위대가(1)"/>
      <sheetName val="중기일위대가"/>
      <sheetName val="1안"/>
      <sheetName val="차액보증"/>
      <sheetName val="bid"/>
      <sheetName val="코드표"/>
      <sheetName val="금액유형"/>
      <sheetName val="수리결과"/>
      <sheetName val="8.식재일위"/>
      <sheetName val="B시설가격"/>
      <sheetName val="자재"/>
      <sheetName val="각형맨홀"/>
      <sheetName val="참조자료"/>
      <sheetName val="견적서"/>
      <sheetName val="합천내역"/>
      <sheetName val="설직재-1"/>
      <sheetName val="시설수량표"/>
      <sheetName val="식재수량표"/>
      <sheetName val="Sheet3"/>
      <sheetName val="보안등"/>
      <sheetName val="을지"/>
      <sheetName val="공사"/>
      <sheetName val="금호"/>
      <sheetName val="단열-자재"/>
      <sheetName val="산출내역서집계표"/>
      <sheetName val="공통가설"/>
      <sheetName val="현장관리비"/>
      <sheetName val="광주운남을"/>
      <sheetName val="2공종별예산조서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자료업체"/>
      <sheetName val="신호기일지"/>
      <sheetName val="신호결과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산재율"/>
      <sheetName val="工안전관리율"/>
      <sheetName val="설운반"/>
      <sheetName val="설-폐기"/>
      <sheetName val="설감가"/>
      <sheetName val="工관리비율"/>
      <sheetName val="제총괄"/>
      <sheetName val="제-직재집"/>
      <sheetName val="제직재"/>
      <sheetName val="제간재"/>
      <sheetName val="제금형"/>
      <sheetName val="제작업설"/>
      <sheetName val="제노무1"/>
      <sheetName val="제노맨홀"/>
      <sheetName val="제노무2"/>
      <sheetName val="제절단"/>
      <sheetName val="제-노임"/>
      <sheetName val="수량산출"/>
      <sheetName val="일위"/>
      <sheetName val="노임"/>
      <sheetName val="서울시신호"/>
      <sheetName val="I一般比"/>
      <sheetName val="N賃率-職"/>
      <sheetName val="제_노임"/>
      <sheetName val="중기사용료"/>
      <sheetName val="부하계산서"/>
      <sheetName val="연부97-1"/>
      <sheetName val="대치판정"/>
      <sheetName val="단"/>
      <sheetName val="경산"/>
      <sheetName val="하조서"/>
      <sheetName val="직노"/>
      <sheetName val="EP0618"/>
      <sheetName val="준검 내역서"/>
      <sheetName val="Total"/>
      <sheetName val="내역서"/>
      <sheetName val="간접경상비"/>
      <sheetName val="1안"/>
      <sheetName val="#REF"/>
      <sheetName val="내역서2안"/>
      <sheetName val="빙장비사양"/>
      <sheetName val="집계"/>
      <sheetName val="기본일위"/>
      <sheetName val="실행내역"/>
      <sheetName val="Sheet2"/>
      <sheetName val="관음목장(제출용)자105인97.5"/>
      <sheetName val="대로근거"/>
      <sheetName val="공사비예산서(토목분)"/>
      <sheetName val="갑지"/>
      <sheetName val="노임단가"/>
      <sheetName val="시행후면적"/>
      <sheetName val="기계"/>
      <sheetName val="신우"/>
      <sheetName val="DATA"/>
      <sheetName val="20관리비율"/>
      <sheetName val="단가목록"/>
      <sheetName val="CABLE SIZE-3"/>
      <sheetName val="갑지1"/>
      <sheetName val="교각(P1)수량"/>
      <sheetName val="총괄집계표"/>
      <sheetName val="주차구획선수량"/>
      <sheetName val="원가 (2)"/>
      <sheetName val="생산수량"/>
      <sheetName val="기계경비"/>
      <sheetName val="금액내역서"/>
      <sheetName val="수지예산"/>
      <sheetName val="변수값"/>
      <sheetName val="직재"/>
      <sheetName val="간선계산"/>
      <sheetName val="선정요령"/>
      <sheetName val="설계조건"/>
      <sheetName val="입출재고현황 (2)"/>
      <sheetName val="단가조사"/>
      <sheetName val="과천MAIN"/>
      <sheetName val="교각1"/>
      <sheetName val="표지"/>
      <sheetName val="J直材4"/>
      <sheetName val="연습"/>
      <sheetName val="교통대책내역"/>
      <sheetName val="ﾕﾆｯﾄ別ｴﾗｰ"/>
      <sheetName val="CDU"/>
      <sheetName val="BRU休止分布"/>
      <sheetName val="本体適用"/>
      <sheetName val="기초DATA(2)"/>
      <sheetName val="FKM_장애분류별"/>
      <sheetName val="기초DATA(5)"/>
      <sheetName val="유기공정"/>
      <sheetName val="홍보비디오"/>
      <sheetName val="MS"/>
      <sheetName val="부하(성남)"/>
      <sheetName val="갑지(추정)"/>
      <sheetName val="단가"/>
      <sheetName val="전기일위대가"/>
      <sheetName val="데이타"/>
      <sheetName val="ITEM"/>
      <sheetName val="Macro(차단기)"/>
      <sheetName val="터널조도"/>
      <sheetName val="도급예산내역서봉투"/>
      <sheetName val="공사원가계산서"/>
      <sheetName val="도급예산내역서총괄표"/>
      <sheetName val="분전함신설"/>
      <sheetName val="설계산출표지"/>
      <sheetName val="자재단가"/>
      <sheetName val="을부담운반비"/>
      <sheetName val="설계산출기초"/>
      <sheetName val="운반비산출"/>
      <sheetName val="접지1종"/>
      <sheetName val="조명율표"/>
      <sheetName val="날개벽수량표"/>
      <sheetName val="견적을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N賃率-職"/>
      <sheetName val="20관리비율"/>
      <sheetName val="제경집계"/>
      <sheetName val="#REF"/>
      <sheetName val="직노"/>
      <sheetName val="노임"/>
      <sheetName val="Sheet1"/>
      <sheetName val="설직재-1"/>
      <sheetName val="일위"/>
      <sheetName val="표지"/>
      <sheetName val="경율산정.XLS"/>
      <sheetName val="일위대가(가설)"/>
      <sheetName val="증감대비"/>
      <sheetName val="단"/>
      <sheetName val="J直材4"/>
      <sheetName val="총괄내역서"/>
      <sheetName val="공조기휀"/>
      <sheetName val="C-노임단가"/>
      <sheetName val="건축내역"/>
      <sheetName val="시화점실행"/>
      <sheetName val="총괄집계표"/>
      <sheetName val="이토변실"/>
      <sheetName val="기본일위"/>
      <sheetName val="내역"/>
      <sheetName val="표준가산출"/>
      <sheetName val="시방서"/>
      <sheetName val="물집"/>
      <sheetName val="정류기"/>
      <sheetName val="2000전체분"/>
      <sheetName val="2000년1차"/>
      <sheetName val="내역서"/>
      <sheetName val="CT "/>
      <sheetName val="재료"/>
      <sheetName val="설치자재"/>
      <sheetName val="단위수량"/>
      <sheetName val="일위대가목록 "/>
      <sheetName val="기초자료"/>
      <sheetName val="원가 (2)"/>
      <sheetName val="수량산출"/>
      <sheetName val="Sump,Pit,MH"/>
      <sheetName val="부표총괄"/>
      <sheetName val="직재"/>
      <sheetName val="날개벽"/>
      <sheetName val="일위대가"/>
      <sheetName val="밸브설치"/>
      <sheetName val="굴착현장"/>
      <sheetName val="96노임기준"/>
      <sheetName val="조건표"/>
      <sheetName val="노무비"/>
      <sheetName val="노임단가"/>
      <sheetName val="단위단가"/>
      <sheetName val="공조기(삭제)"/>
      <sheetName val="APT"/>
      <sheetName val="주공기준"/>
      <sheetName val="자재단가"/>
      <sheetName val="납부서"/>
      <sheetName val="물량산출서"/>
      <sheetName val="갑지"/>
      <sheetName val="집계표"/>
      <sheetName val="단가목록"/>
      <sheetName val="소방사항"/>
      <sheetName val="기초일위"/>
      <sheetName val="시설일위"/>
      <sheetName val="조명일위"/>
      <sheetName val="G.R300경비"/>
      <sheetName val="기존단가 (2)"/>
      <sheetName val="DB"/>
      <sheetName val="전기내역서(총계)"/>
      <sheetName val="을-ATYPE"/>
      <sheetName val="재정비직인"/>
      <sheetName val="재정비내역"/>
      <sheetName val="지적고시내역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인원산출"/>
      <sheetName val="단가대비표"/>
      <sheetName val="견적대비표"/>
      <sheetName val="타견적성스테이지"/>
      <sheetName val="타견적서 영시스템"/>
      <sheetName val="진명견적"/>
      <sheetName val="배관배선"/>
      <sheetName val="단가대비표 (2)"/>
      <sheetName val="여과지동"/>
      <sheetName val="기초자료"/>
      <sheetName val="제-노임"/>
      <sheetName val="제직재"/>
      <sheetName val="중기사용료"/>
      <sheetName val="전기단가조사서"/>
      <sheetName val="한강운반비"/>
      <sheetName val="개요"/>
      <sheetName val="신우"/>
      <sheetName val="청천내"/>
      <sheetName val="내역서단가산출용"/>
      <sheetName val="선급금신청서"/>
      <sheetName val="N賃率-職"/>
      <sheetName val="일위대가"/>
      <sheetName val="제품별"/>
      <sheetName val="자재단가"/>
      <sheetName val="입찰견적보고서"/>
      <sheetName val="청주과학대학내역서(타견적)"/>
      <sheetName val="9GNG운반"/>
      <sheetName val="J直材4"/>
      <sheetName val="UNIT"/>
      <sheetName val="본사인상전"/>
      <sheetName val="일위"/>
      <sheetName val="I一般比"/>
      <sheetName val="문학간접"/>
      <sheetName val="XL4Poppy"/>
      <sheetName val="#REF"/>
      <sheetName val="유림총괄"/>
      <sheetName val="산출내역서집계표"/>
      <sheetName val="TNC(1안)"/>
      <sheetName val="하조서"/>
      <sheetName val="터파기및재료"/>
      <sheetName val="노임단가"/>
      <sheetName val="20관리비율"/>
      <sheetName val="제조 경영"/>
      <sheetName val="제36-40호표"/>
      <sheetName val="Y-WORK"/>
      <sheetName val="데이타"/>
      <sheetName val="식재인부"/>
      <sheetName val="산출근거"/>
      <sheetName val="단가 및 재료비"/>
      <sheetName val="내역"/>
      <sheetName val="직재"/>
      <sheetName val="덕전리"/>
      <sheetName val="기초단가"/>
      <sheetName val="원가서"/>
      <sheetName val="토공사B동추가"/>
      <sheetName val="차액보증"/>
      <sheetName val="일위대가(가설)"/>
      <sheetName val="실내건축일위대가"/>
      <sheetName val="일위대가(1)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금융비용"/>
      <sheetName val="암거"/>
      <sheetName val="포장공"/>
      <sheetName val="배수공"/>
      <sheetName val="원가 (2)"/>
      <sheetName val="연습"/>
      <sheetName val="원본(갑지)"/>
      <sheetName val="PANEL_인원산출"/>
      <sheetName val="타견적서_영시스템"/>
      <sheetName val="단가대비표_(2)"/>
      <sheetName val="Sheet1"/>
      <sheetName val="재집"/>
      <sheetName val="열차무선 수량집계"/>
      <sheetName val="집계표"/>
      <sheetName val="Total"/>
      <sheetName val="C-노임단가"/>
      <sheetName val="요율"/>
      <sheetName val="Sheet2"/>
      <sheetName val="2"/>
      <sheetName val="내역서2안"/>
      <sheetName val="남양내역"/>
      <sheetName val="copy"/>
      <sheetName val="식음료"/>
      <sheetName val="노임"/>
      <sheetName val="내역서변경성원"/>
      <sheetName val="연부97-1"/>
      <sheetName val="인건비"/>
      <sheetName val="단가"/>
      <sheetName val="역공종"/>
      <sheetName val="기초DATA(2)"/>
      <sheetName val="산출"/>
      <sheetName val="집계"/>
      <sheetName val="쇠(1)"/>
      <sheetName val="가격(3)"/>
      <sheetName val="가설개략"/>
      <sheetName val="Sheet9"/>
      <sheetName val="합천내역"/>
      <sheetName val="일위_파일"/>
      <sheetName val="입력"/>
      <sheetName val="샌딩 에폭시 도장"/>
      <sheetName val="일반문틀 설치"/>
      <sheetName val="직노"/>
      <sheetName val="소요자재"/>
      <sheetName val="모래기초"/>
      <sheetName val="산출근거1"/>
      <sheetName val="00상노임"/>
      <sheetName val="96보완계획7.12"/>
      <sheetName val="공통"/>
      <sheetName val="ABUT수량-A1"/>
      <sheetName val="SW개발대상목록(기능점수)"/>
      <sheetName val="관로공표지"/>
      <sheetName val="공종목록표"/>
      <sheetName val="단가목록"/>
      <sheetName val="공정집계_국별"/>
      <sheetName val="거리계산"/>
      <sheetName val="단가산출"/>
      <sheetName val="감리원단가"/>
      <sheetName val="샘플표지"/>
      <sheetName val="시화점실행"/>
      <sheetName val="O＆P"/>
    </sheetNames>
    <sheetDataSet>
      <sheetData sheetId="0" refreshError="1"/>
      <sheetData sheetId="1"/>
      <sheetData sheetId="2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 t="e">
            <v>#REF!</v>
          </cell>
        </row>
        <row r="40">
          <cell r="A40" t="e">
            <v>#REF!</v>
          </cell>
        </row>
        <row r="41">
          <cell r="A41" t="e">
            <v>#REF!</v>
          </cell>
        </row>
        <row r="42">
          <cell r="A42" t="e">
            <v>#REF!</v>
          </cell>
        </row>
        <row r="43">
          <cell r="A43" t="e">
            <v>#REF!</v>
          </cell>
        </row>
        <row r="45">
          <cell r="A45" t="e">
            <v>#REF!</v>
          </cell>
        </row>
        <row r="55">
          <cell r="A55">
            <v>0</v>
          </cell>
        </row>
        <row r="68">
          <cell r="A68" t="e">
            <v>#REF!</v>
          </cell>
        </row>
        <row r="113">
          <cell r="A113" t="e">
            <v>#REF!</v>
          </cell>
        </row>
        <row r="114">
          <cell r="A114" t="e">
            <v>#REF!</v>
          </cell>
        </row>
        <row r="115">
          <cell r="A115" t="e">
            <v>#REF!</v>
          </cell>
        </row>
        <row r="116">
          <cell r="A116" t="e">
            <v>#REF!</v>
          </cell>
        </row>
        <row r="117">
          <cell r="A117" t="e">
            <v>#REF!</v>
          </cell>
        </row>
        <row r="118">
          <cell r="A118" t="e">
            <v>#REF!</v>
          </cell>
        </row>
        <row r="119">
          <cell r="A119" t="e">
            <v>#REF!</v>
          </cell>
        </row>
        <row r="120">
          <cell r="A120" t="e">
            <v>#REF!</v>
          </cell>
        </row>
        <row r="121">
          <cell r="A121" t="e">
            <v>#REF!</v>
          </cell>
        </row>
        <row r="122">
          <cell r="A122" t="e">
            <v>#REF!</v>
          </cell>
        </row>
        <row r="123">
          <cell r="A123" t="e">
            <v>#REF!</v>
          </cell>
        </row>
        <row r="124">
          <cell r="A124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4">
          <cell r="A134" t="e">
            <v>#REF!</v>
          </cell>
        </row>
        <row r="135">
          <cell r="A135" t="e">
            <v>#REF!</v>
          </cell>
        </row>
        <row r="136">
          <cell r="A136" t="e">
            <v>#REF!</v>
          </cell>
        </row>
        <row r="137">
          <cell r="A137" t="e">
            <v>#REF!</v>
          </cell>
        </row>
        <row r="140">
          <cell r="A140" t="e">
            <v>#REF!</v>
          </cell>
        </row>
        <row r="141">
          <cell r="A141" t="e">
            <v>#REF!</v>
          </cell>
        </row>
        <row r="142">
          <cell r="A142" t="e">
            <v>#REF!</v>
          </cell>
        </row>
        <row r="143">
          <cell r="A143" t="e">
            <v>#REF!</v>
          </cell>
        </row>
        <row r="144">
          <cell r="A144" t="e">
            <v>#REF!</v>
          </cell>
        </row>
        <row r="145">
          <cell r="A145" t="e">
            <v>#REF!</v>
          </cell>
        </row>
        <row r="146">
          <cell r="A146" t="e">
            <v>#REF!</v>
          </cell>
        </row>
        <row r="147">
          <cell r="A147" t="e">
            <v>#REF!</v>
          </cell>
        </row>
        <row r="148">
          <cell r="A148" t="e">
            <v>#REF!</v>
          </cell>
        </row>
        <row r="149">
          <cell r="A149" t="e">
            <v>#REF!</v>
          </cell>
        </row>
        <row r="150">
          <cell r="A150" t="e">
            <v>#REF!</v>
          </cell>
        </row>
        <row r="151">
          <cell r="A151" t="e">
            <v>#REF!</v>
          </cell>
        </row>
        <row r="152">
          <cell r="A152" t="e">
            <v>#REF!</v>
          </cell>
        </row>
        <row r="153">
          <cell r="A153" t="e">
            <v>#REF!</v>
          </cell>
        </row>
        <row r="154">
          <cell r="A154" t="e">
            <v>#REF!</v>
          </cell>
        </row>
        <row r="156">
          <cell r="A156" t="e">
            <v>#REF!</v>
          </cell>
        </row>
        <row r="157">
          <cell r="A157" t="e">
            <v>#REF!</v>
          </cell>
        </row>
        <row r="158">
          <cell r="A158" t="e">
            <v>#REF!</v>
          </cell>
        </row>
        <row r="159">
          <cell r="A159" t="e">
            <v>#REF!</v>
          </cell>
        </row>
        <row r="160">
          <cell r="A160" t="e">
            <v>#REF!</v>
          </cell>
        </row>
        <row r="161">
          <cell r="A161" t="e">
            <v>#REF!</v>
          </cell>
        </row>
        <row r="162">
          <cell r="A162" t="e">
            <v>#REF!</v>
          </cell>
        </row>
        <row r="163">
          <cell r="A163" t="e">
            <v>#REF!</v>
          </cell>
        </row>
        <row r="164">
          <cell r="A164" t="e">
            <v>#REF!</v>
          </cell>
        </row>
        <row r="165">
          <cell r="A165" t="e">
            <v>#REF!</v>
          </cell>
        </row>
        <row r="166">
          <cell r="A166" t="e">
            <v>#REF!</v>
          </cell>
        </row>
        <row r="167">
          <cell r="A167" t="e">
            <v>#REF!</v>
          </cell>
        </row>
        <row r="168">
          <cell r="A168" t="e">
            <v>#REF!</v>
          </cell>
        </row>
        <row r="169">
          <cell r="A169" t="e">
            <v>#REF!</v>
          </cell>
        </row>
        <row r="170">
          <cell r="A170" t="e">
            <v>#REF!</v>
          </cell>
        </row>
        <row r="171">
          <cell r="A171" t="e">
            <v>#REF!</v>
          </cell>
        </row>
        <row r="172">
          <cell r="A172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</row>
        <row r="180">
          <cell r="A180" t="e">
            <v>#REF!</v>
          </cell>
        </row>
        <row r="181">
          <cell r="A181" t="e">
            <v>#REF!</v>
          </cell>
        </row>
        <row r="182">
          <cell r="A182" t="e">
            <v>#REF!</v>
          </cell>
        </row>
        <row r="183">
          <cell r="A183" t="e">
            <v>#REF!</v>
          </cell>
        </row>
        <row r="184">
          <cell r="A184" t="e">
            <v>#REF!</v>
          </cell>
        </row>
        <row r="185">
          <cell r="A185" t="e">
            <v>#REF!</v>
          </cell>
        </row>
        <row r="200">
          <cell r="A200" t="e">
            <v>#REF!</v>
          </cell>
        </row>
        <row r="222">
          <cell r="A222" t="e">
            <v>#REF!</v>
          </cell>
        </row>
        <row r="223">
          <cell r="A223" t="e">
            <v>#REF!</v>
          </cell>
        </row>
        <row r="230">
          <cell r="A230" t="e">
            <v>#REF!</v>
          </cell>
        </row>
        <row r="262">
          <cell r="A262" t="e">
            <v>#REF!</v>
          </cell>
        </row>
        <row r="263">
          <cell r="A263" t="e">
            <v>#REF!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</row>
        <row r="268">
          <cell r="A268" t="e">
            <v>#REF!</v>
          </cell>
        </row>
        <row r="269">
          <cell r="A269" t="e">
            <v>#REF!</v>
          </cell>
        </row>
        <row r="271">
          <cell r="A271" t="e">
            <v>#REF!</v>
          </cell>
        </row>
        <row r="272">
          <cell r="A272" t="e">
            <v>#REF!</v>
          </cell>
        </row>
        <row r="273">
          <cell r="A273" t="e">
            <v>#REF!</v>
          </cell>
        </row>
        <row r="282">
          <cell r="A282" t="e">
            <v>#REF!</v>
          </cell>
        </row>
        <row r="283">
          <cell r="A283" t="e">
            <v>#REF!</v>
          </cell>
        </row>
        <row r="284">
          <cell r="A284" t="e">
            <v>#REF!</v>
          </cell>
        </row>
        <row r="285">
          <cell r="A285" t="e">
            <v>#REF!</v>
          </cell>
        </row>
        <row r="286">
          <cell r="A286" t="e">
            <v>#REF!</v>
          </cell>
        </row>
        <row r="287">
          <cell r="A287" t="e">
            <v>#REF!</v>
          </cell>
        </row>
        <row r="288">
          <cell r="A288" t="e">
            <v>#REF!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  <row r="443">
          <cell r="A443" t="e">
            <v>#REF!</v>
          </cell>
        </row>
        <row r="444">
          <cell r="A444" t="e">
            <v>#REF!</v>
          </cell>
        </row>
        <row r="445">
          <cell r="A445" t="e">
            <v>#REF!</v>
          </cell>
        </row>
        <row r="446">
          <cell r="A446" t="e">
            <v>#REF!</v>
          </cell>
        </row>
        <row r="447">
          <cell r="A447" t="e">
            <v>#REF!</v>
          </cell>
        </row>
        <row r="448">
          <cell r="A448" t="e">
            <v>#REF!</v>
          </cell>
        </row>
        <row r="449">
          <cell r="A449" t="e">
            <v>#REF!</v>
          </cell>
        </row>
        <row r="450">
          <cell r="A450" t="e">
            <v>#REF!</v>
          </cell>
        </row>
        <row r="451">
          <cell r="A451" t="e">
            <v>#REF!</v>
          </cell>
        </row>
        <row r="452">
          <cell r="A452" t="e">
            <v>#REF!</v>
          </cell>
        </row>
        <row r="453">
          <cell r="A453" t="e">
            <v>#REF!</v>
          </cell>
        </row>
        <row r="454">
          <cell r="A454" t="e">
            <v>#REF!</v>
          </cell>
        </row>
        <row r="455">
          <cell r="A455" t="e">
            <v>#REF!</v>
          </cell>
        </row>
        <row r="456">
          <cell r="A456" t="e">
            <v>#REF!</v>
          </cell>
        </row>
        <row r="457">
          <cell r="A457" t="e">
            <v>#REF!</v>
          </cell>
        </row>
        <row r="458">
          <cell r="A458" t="e">
            <v>#REF!</v>
          </cell>
        </row>
        <row r="459">
          <cell r="A459" t="e">
            <v>#REF!</v>
          </cell>
        </row>
        <row r="460">
          <cell r="A460" t="e">
            <v>#REF!</v>
          </cell>
        </row>
        <row r="461">
          <cell r="A461" t="e">
            <v>#REF!</v>
          </cell>
        </row>
        <row r="462">
          <cell r="A462" t="e">
            <v>#REF!</v>
          </cell>
        </row>
        <row r="463">
          <cell r="A463" t="e">
            <v>#REF!</v>
          </cell>
        </row>
        <row r="464">
          <cell r="A464" t="e">
            <v>#REF!</v>
          </cell>
        </row>
        <row r="465">
          <cell r="A465" t="e">
            <v>#REF!</v>
          </cell>
        </row>
        <row r="466">
          <cell r="A466" t="e">
            <v>#REF!</v>
          </cell>
        </row>
        <row r="467">
          <cell r="A467" t="e">
            <v>#REF!</v>
          </cell>
        </row>
        <row r="468">
          <cell r="A468" t="e">
            <v>#REF!</v>
          </cell>
        </row>
        <row r="469">
          <cell r="A469" t="e">
            <v>#REF!</v>
          </cell>
        </row>
        <row r="470">
          <cell r="A470" t="e">
            <v>#REF!</v>
          </cell>
        </row>
        <row r="471">
          <cell r="A471" t="e">
            <v>#REF!</v>
          </cell>
        </row>
        <row r="472">
          <cell r="A472" t="e">
            <v>#REF!</v>
          </cell>
        </row>
        <row r="473">
          <cell r="A473" t="e">
            <v>#REF!</v>
          </cell>
        </row>
        <row r="474">
          <cell r="A474" t="e">
            <v>#REF!</v>
          </cell>
        </row>
        <row r="475">
          <cell r="A475" t="e">
            <v>#REF!</v>
          </cell>
        </row>
        <row r="476">
          <cell r="A476" t="e">
            <v>#REF!</v>
          </cell>
        </row>
        <row r="477">
          <cell r="A477" t="e">
            <v>#REF!</v>
          </cell>
        </row>
        <row r="478">
          <cell r="A478" t="e">
            <v>#REF!</v>
          </cell>
        </row>
        <row r="479">
          <cell r="A479" t="e">
            <v>#REF!</v>
          </cell>
        </row>
        <row r="480">
          <cell r="A480" t="e">
            <v>#REF!</v>
          </cell>
        </row>
        <row r="481">
          <cell r="A481" t="e">
            <v>#REF!</v>
          </cell>
        </row>
        <row r="482">
          <cell r="A482" t="e">
            <v>#REF!</v>
          </cell>
        </row>
        <row r="483">
          <cell r="A483" t="e">
            <v>#REF!</v>
          </cell>
        </row>
        <row r="484">
          <cell r="A484" t="e">
            <v>#REF!</v>
          </cell>
        </row>
        <row r="485">
          <cell r="A485" t="e">
            <v>#REF!</v>
          </cell>
        </row>
        <row r="486">
          <cell r="A486" t="e">
            <v>#REF!</v>
          </cell>
        </row>
        <row r="487">
          <cell r="A487" t="e">
            <v>#REF!</v>
          </cell>
        </row>
        <row r="488">
          <cell r="A488" t="e">
            <v>#REF!</v>
          </cell>
        </row>
        <row r="489">
          <cell r="A489" t="e">
            <v>#REF!</v>
          </cell>
        </row>
        <row r="490">
          <cell r="A490" t="e">
            <v>#REF!</v>
          </cell>
        </row>
        <row r="491">
          <cell r="A491" t="e">
            <v>#REF!</v>
          </cell>
        </row>
        <row r="492">
          <cell r="A492" t="e">
            <v>#REF!</v>
          </cell>
        </row>
        <row r="493">
          <cell r="A493" t="e">
            <v>#REF!</v>
          </cell>
        </row>
        <row r="494">
          <cell r="A494" t="e">
            <v>#REF!</v>
          </cell>
        </row>
        <row r="495">
          <cell r="A495" t="e">
            <v>#REF!</v>
          </cell>
        </row>
        <row r="496">
          <cell r="A496" t="e">
            <v>#REF!</v>
          </cell>
        </row>
        <row r="497">
          <cell r="A497" t="e">
            <v>#REF!</v>
          </cell>
        </row>
        <row r="498">
          <cell r="A498" t="e">
            <v>#REF!</v>
          </cell>
        </row>
        <row r="499">
          <cell r="A499" t="e">
            <v>#REF!</v>
          </cell>
        </row>
        <row r="500">
          <cell r="A500" t="e">
            <v>#REF!</v>
          </cell>
        </row>
        <row r="501">
          <cell r="A501" t="e">
            <v>#REF!</v>
          </cell>
        </row>
        <row r="502">
          <cell r="A502" t="e">
            <v>#REF!</v>
          </cell>
        </row>
        <row r="503">
          <cell r="A503" t="e">
            <v>#REF!</v>
          </cell>
        </row>
        <row r="504">
          <cell r="A504" t="e">
            <v>#REF!</v>
          </cell>
        </row>
        <row r="505">
          <cell r="A505" t="e">
            <v>#REF!</v>
          </cell>
        </row>
        <row r="506">
          <cell r="A506" t="e">
            <v>#REF!</v>
          </cell>
        </row>
        <row r="507">
          <cell r="A507" t="e">
            <v>#REF!</v>
          </cell>
        </row>
        <row r="508">
          <cell r="A508" t="e">
            <v>#REF!</v>
          </cell>
        </row>
        <row r="509">
          <cell r="A509" t="e">
            <v>#REF!</v>
          </cell>
        </row>
        <row r="510">
          <cell r="A510" t="e">
            <v>#REF!</v>
          </cell>
        </row>
        <row r="511">
          <cell r="A511" t="e">
            <v>#REF!</v>
          </cell>
        </row>
        <row r="512">
          <cell r="A512" t="e">
            <v>#REF!</v>
          </cell>
        </row>
        <row r="513">
          <cell r="A513" t="e">
            <v>#REF!</v>
          </cell>
        </row>
        <row r="514">
          <cell r="A514" t="e">
            <v>#REF!</v>
          </cell>
        </row>
        <row r="515">
          <cell r="A515" t="e">
            <v>#REF!</v>
          </cell>
        </row>
        <row r="516">
          <cell r="A516" t="e">
            <v>#REF!</v>
          </cell>
        </row>
        <row r="517">
          <cell r="A517" t="e">
            <v>#REF!</v>
          </cell>
        </row>
        <row r="518">
          <cell r="A518" t="e">
            <v>#REF!</v>
          </cell>
        </row>
        <row r="519">
          <cell r="A519" t="e">
            <v>#REF!</v>
          </cell>
        </row>
        <row r="520">
          <cell r="A520" t="e">
            <v>#REF!</v>
          </cell>
        </row>
        <row r="521">
          <cell r="A521" t="e">
            <v>#REF!</v>
          </cell>
        </row>
        <row r="522">
          <cell r="A522" t="e">
            <v>#REF!</v>
          </cell>
        </row>
        <row r="523">
          <cell r="A523" t="e">
            <v>#REF!</v>
          </cell>
        </row>
        <row r="524">
          <cell r="A524" t="e">
            <v>#REF!</v>
          </cell>
        </row>
        <row r="525">
          <cell r="A525" t="e">
            <v>#REF!</v>
          </cell>
        </row>
        <row r="526">
          <cell r="A526" t="e">
            <v>#REF!</v>
          </cell>
        </row>
        <row r="527">
          <cell r="A527" t="e">
            <v>#REF!</v>
          </cell>
        </row>
        <row r="528">
          <cell r="A528" t="e">
            <v>#REF!</v>
          </cell>
        </row>
        <row r="529">
          <cell r="A529" t="e">
            <v>#REF!</v>
          </cell>
        </row>
        <row r="530">
          <cell r="A530" t="e">
            <v>#REF!</v>
          </cell>
        </row>
        <row r="531">
          <cell r="A531" t="e">
            <v>#REF!</v>
          </cell>
        </row>
        <row r="532">
          <cell r="A532" t="e">
            <v>#REF!</v>
          </cell>
        </row>
        <row r="533">
          <cell r="A533" t="e">
            <v>#REF!</v>
          </cell>
        </row>
        <row r="534">
          <cell r="A534" t="e">
            <v>#REF!</v>
          </cell>
        </row>
        <row r="535">
          <cell r="A535" t="e">
            <v>#REF!</v>
          </cell>
        </row>
        <row r="536">
          <cell r="A536" t="e">
            <v>#REF!</v>
          </cell>
        </row>
        <row r="537">
          <cell r="A537" t="e">
            <v>#REF!</v>
          </cell>
        </row>
        <row r="538">
          <cell r="A538" t="e">
            <v>#REF!</v>
          </cell>
        </row>
        <row r="539">
          <cell r="A539" t="e">
            <v>#REF!</v>
          </cell>
        </row>
        <row r="540">
          <cell r="A540" t="e">
            <v>#REF!</v>
          </cell>
        </row>
        <row r="541">
          <cell r="A541" t="e">
            <v>#REF!</v>
          </cell>
        </row>
        <row r="542">
          <cell r="A542" t="e">
            <v>#REF!</v>
          </cell>
        </row>
        <row r="543">
          <cell r="A543" t="e">
            <v>#REF!</v>
          </cell>
        </row>
        <row r="544">
          <cell r="A544" t="e">
            <v>#REF!</v>
          </cell>
        </row>
        <row r="545">
          <cell r="A545" t="e">
            <v>#REF!</v>
          </cell>
        </row>
        <row r="546">
          <cell r="A546" t="e">
            <v>#REF!</v>
          </cell>
        </row>
        <row r="547">
          <cell r="A547" t="e">
            <v>#REF!</v>
          </cell>
        </row>
        <row r="548">
          <cell r="A548" t="e">
            <v>#REF!</v>
          </cell>
        </row>
        <row r="549">
          <cell r="A549" t="e">
            <v>#REF!</v>
          </cell>
        </row>
        <row r="550">
          <cell r="A550" t="e">
            <v>#REF!</v>
          </cell>
        </row>
        <row r="551">
          <cell r="A551" t="e">
            <v>#REF!</v>
          </cell>
        </row>
        <row r="552">
          <cell r="A552" t="e">
            <v>#REF!</v>
          </cell>
        </row>
        <row r="553">
          <cell r="A553" t="e">
            <v>#REF!</v>
          </cell>
        </row>
        <row r="554">
          <cell r="A554" t="e">
            <v>#REF!</v>
          </cell>
        </row>
        <row r="555">
          <cell r="A555" t="e">
            <v>#REF!</v>
          </cell>
        </row>
        <row r="556">
          <cell r="A556" t="e">
            <v>#REF!</v>
          </cell>
        </row>
        <row r="557">
          <cell r="A557" t="e">
            <v>#REF!</v>
          </cell>
        </row>
        <row r="558">
          <cell r="A558" t="e">
            <v>#REF!</v>
          </cell>
        </row>
        <row r="559">
          <cell r="A559" t="e">
            <v>#REF!</v>
          </cell>
        </row>
        <row r="560">
          <cell r="A560" t="e">
            <v>#REF!</v>
          </cell>
        </row>
        <row r="561">
          <cell r="A561" t="e">
            <v>#REF!</v>
          </cell>
        </row>
        <row r="562">
          <cell r="A562" t="e">
            <v>#REF!</v>
          </cell>
        </row>
        <row r="563">
          <cell r="A563" t="e">
            <v>#REF!</v>
          </cell>
        </row>
        <row r="564">
          <cell r="A564" t="e">
            <v>#REF!</v>
          </cell>
        </row>
        <row r="565">
          <cell r="A565" t="e">
            <v>#REF!</v>
          </cell>
        </row>
        <row r="566">
          <cell r="A566" t="e">
            <v>#REF!</v>
          </cell>
        </row>
        <row r="567">
          <cell r="A567" t="e">
            <v>#REF!</v>
          </cell>
        </row>
        <row r="568">
          <cell r="A568" t="e">
            <v>#REF!</v>
          </cell>
        </row>
        <row r="569">
          <cell r="A569" t="e">
            <v>#REF!</v>
          </cell>
        </row>
        <row r="570">
          <cell r="A570" t="e">
            <v>#REF!</v>
          </cell>
        </row>
        <row r="571">
          <cell r="A571" t="e">
            <v>#REF!</v>
          </cell>
        </row>
        <row r="572">
          <cell r="A572" t="e">
            <v>#REF!</v>
          </cell>
        </row>
        <row r="573">
          <cell r="A573" t="e">
            <v>#REF!</v>
          </cell>
        </row>
        <row r="574">
          <cell r="A574" t="e">
            <v>#REF!</v>
          </cell>
        </row>
        <row r="575">
          <cell r="A575" t="e">
            <v>#REF!</v>
          </cell>
        </row>
        <row r="576">
          <cell r="A576" t="e">
            <v>#REF!</v>
          </cell>
        </row>
        <row r="577">
          <cell r="A577" t="e">
            <v>#REF!</v>
          </cell>
        </row>
        <row r="578">
          <cell r="A578" t="e">
            <v>#REF!</v>
          </cell>
        </row>
        <row r="579">
          <cell r="A579" t="e">
            <v>#REF!</v>
          </cell>
        </row>
        <row r="580">
          <cell r="A580" t="e">
            <v>#REF!</v>
          </cell>
        </row>
        <row r="581">
          <cell r="A581" t="e">
            <v>#REF!</v>
          </cell>
        </row>
        <row r="582">
          <cell r="A582" t="e">
            <v>#REF!</v>
          </cell>
        </row>
        <row r="583">
          <cell r="A583" t="e">
            <v>#REF!</v>
          </cell>
        </row>
        <row r="584">
          <cell r="A584" t="e">
            <v>#REF!</v>
          </cell>
        </row>
        <row r="585">
          <cell r="A585" t="e">
            <v>#REF!</v>
          </cell>
        </row>
        <row r="586">
          <cell r="A586" t="e">
            <v>#REF!</v>
          </cell>
        </row>
        <row r="587">
          <cell r="A587" t="e">
            <v>#REF!</v>
          </cell>
        </row>
        <row r="588">
          <cell r="A588" t="e">
            <v>#REF!</v>
          </cell>
        </row>
        <row r="589">
          <cell r="A589" t="e">
            <v>#REF!</v>
          </cell>
        </row>
        <row r="590">
          <cell r="A590" t="e">
            <v>#REF!</v>
          </cell>
        </row>
        <row r="591">
          <cell r="A591" t="e">
            <v>#REF!</v>
          </cell>
        </row>
        <row r="592">
          <cell r="A592" t="e">
            <v>#REF!</v>
          </cell>
        </row>
        <row r="593">
          <cell r="A593" t="e">
            <v>#REF!</v>
          </cell>
        </row>
        <row r="594">
          <cell r="A594" t="e">
            <v>#REF!</v>
          </cell>
        </row>
        <row r="595">
          <cell r="A595" t="e">
            <v>#REF!</v>
          </cell>
        </row>
        <row r="596">
          <cell r="A596" t="e">
            <v>#REF!</v>
          </cell>
        </row>
        <row r="597">
          <cell r="A597" t="e">
            <v>#REF!</v>
          </cell>
        </row>
        <row r="598">
          <cell r="A598" t="e">
            <v>#REF!</v>
          </cell>
        </row>
        <row r="599">
          <cell r="A599" t="e">
            <v>#REF!</v>
          </cell>
        </row>
        <row r="600">
          <cell r="A600" t="e">
            <v>#REF!</v>
          </cell>
        </row>
        <row r="601">
          <cell r="A601" t="e">
            <v>#REF!</v>
          </cell>
        </row>
        <row r="602">
          <cell r="A602" t="e">
            <v>#REF!</v>
          </cell>
        </row>
        <row r="603">
          <cell r="A603" t="e">
            <v>#REF!</v>
          </cell>
        </row>
        <row r="604">
          <cell r="A604" t="e">
            <v>#REF!</v>
          </cell>
        </row>
        <row r="605">
          <cell r="A605" t="e">
            <v>#REF!</v>
          </cell>
        </row>
        <row r="606">
          <cell r="A606" t="e">
            <v>#REF!</v>
          </cell>
        </row>
        <row r="607">
          <cell r="A607" t="e">
            <v>#REF!</v>
          </cell>
        </row>
        <row r="608">
          <cell r="A608" t="e">
            <v>#REF!</v>
          </cell>
        </row>
        <row r="609">
          <cell r="A609" t="e">
            <v>#REF!</v>
          </cell>
        </row>
        <row r="610">
          <cell r="A610" t="e">
            <v>#REF!</v>
          </cell>
        </row>
        <row r="611">
          <cell r="A611" t="e">
            <v>#REF!</v>
          </cell>
        </row>
        <row r="612">
          <cell r="A612" t="e">
            <v>#REF!</v>
          </cell>
        </row>
        <row r="613">
          <cell r="A613" t="e">
            <v>#REF!</v>
          </cell>
        </row>
        <row r="614">
          <cell r="A614" t="e">
            <v>#REF!</v>
          </cell>
        </row>
        <row r="615">
          <cell r="A615" t="e">
            <v>#REF!</v>
          </cell>
        </row>
        <row r="616">
          <cell r="A616" t="e">
            <v>#REF!</v>
          </cell>
        </row>
        <row r="617">
          <cell r="A617" t="e">
            <v>#REF!</v>
          </cell>
        </row>
        <row r="618">
          <cell r="A618" t="e">
            <v>#REF!</v>
          </cell>
        </row>
        <row r="619">
          <cell r="A619" t="e">
            <v>#REF!</v>
          </cell>
        </row>
        <row r="620">
          <cell r="A620" t="e">
            <v>#REF!</v>
          </cell>
        </row>
        <row r="621">
          <cell r="A621" t="e">
            <v>#REF!</v>
          </cell>
        </row>
        <row r="622">
          <cell r="A622" t="e">
            <v>#REF!</v>
          </cell>
        </row>
        <row r="623">
          <cell r="A623" t="e">
            <v>#REF!</v>
          </cell>
        </row>
        <row r="624">
          <cell r="A624" t="e">
            <v>#REF!</v>
          </cell>
        </row>
        <row r="625">
          <cell r="A625" t="e">
            <v>#REF!</v>
          </cell>
        </row>
        <row r="626">
          <cell r="A626" t="e">
            <v>#REF!</v>
          </cell>
        </row>
        <row r="627">
          <cell r="A627" t="e">
            <v>#REF!</v>
          </cell>
        </row>
        <row r="628">
          <cell r="A628" t="e">
            <v>#REF!</v>
          </cell>
        </row>
        <row r="629">
          <cell r="A629" t="e">
            <v>#REF!</v>
          </cell>
        </row>
        <row r="630">
          <cell r="A630" t="e">
            <v>#REF!</v>
          </cell>
        </row>
        <row r="631">
          <cell r="A631" t="e">
            <v>#REF!</v>
          </cell>
        </row>
        <row r="632">
          <cell r="A632" t="e">
            <v>#REF!</v>
          </cell>
        </row>
        <row r="633">
          <cell r="A633" t="e">
            <v>#REF!</v>
          </cell>
        </row>
        <row r="634">
          <cell r="A634" t="e">
            <v>#REF!</v>
          </cell>
        </row>
        <row r="635">
          <cell r="A635" t="e">
            <v>#REF!</v>
          </cell>
        </row>
        <row r="636">
          <cell r="A636" t="e">
            <v>#REF!</v>
          </cell>
        </row>
        <row r="637">
          <cell r="A637" t="e">
            <v>#REF!</v>
          </cell>
        </row>
        <row r="638">
          <cell r="A638" t="e">
            <v>#REF!</v>
          </cell>
        </row>
        <row r="639">
          <cell r="A639" t="e">
            <v>#REF!</v>
          </cell>
        </row>
        <row r="640">
          <cell r="A640" t="e">
            <v>#REF!</v>
          </cell>
        </row>
        <row r="641">
          <cell r="A641" t="e">
            <v>#REF!</v>
          </cell>
        </row>
        <row r="642">
          <cell r="A642" t="e">
            <v>#REF!</v>
          </cell>
        </row>
        <row r="643">
          <cell r="A643" t="e">
            <v>#REF!</v>
          </cell>
        </row>
        <row r="644">
          <cell r="A644" t="e">
            <v>#REF!</v>
          </cell>
        </row>
        <row r="645">
          <cell r="A645" t="e">
            <v>#REF!</v>
          </cell>
        </row>
        <row r="646">
          <cell r="A646" t="e">
            <v>#REF!</v>
          </cell>
        </row>
        <row r="647">
          <cell r="A647" t="e">
            <v>#REF!</v>
          </cell>
        </row>
        <row r="648">
          <cell r="A648" t="e">
            <v>#REF!</v>
          </cell>
        </row>
        <row r="649">
          <cell r="A649" t="e">
            <v>#REF!</v>
          </cell>
        </row>
        <row r="650">
          <cell r="A650" t="e">
            <v>#REF!</v>
          </cell>
        </row>
        <row r="651">
          <cell r="A651" t="e">
            <v>#REF!</v>
          </cell>
        </row>
        <row r="652">
          <cell r="A652" t="e">
            <v>#REF!</v>
          </cell>
        </row>
        <row r="653">
          <cell r="A653" t="e">
            <v>#REF!</v>
          </cell>
        </row>
        <row r="654">
          <cell r="A654" t="e">
            <v>#REF!</v>
          </cell>
        </row>
        <row r="655">
          <cell r="A655" t="e">
            <v>#REF!</v>
          </cell>
        </row>
        <row r="656">
          <cell r="A656" t="e">
            <v>#REF!</v>
          </cell>
        </row>
        <row r="657">
          <cell r="A657" t="e">
            <v>#REF!</v>
          </cell>
        </row>
        <row r="658">
          <cell r="A658" t="e">
            <v>#REF!</v>
          </cell>
        </row>
        <row r="659">
          <cell r="A659" t="e">
            <v>#REF!</v>
          </cell>
        </row>
        <row r="660">
          <cell r="A660" t="e">
            <v>#REF!</v>
          </cell>
        </row>
        <row r="661">
          <cell r="A661" t="e">
            <v>#REF!</v>
          </cell>
        </row>
        <row r="662">
          <cell r="A662" t="e">
            <v>#REF!</v>
          </cell>
        </row>
        <row r="663">
          <cell r="A663" t="e">
            <v>#REF!</v>
          </cell>
        </row>
        <row r="664">
          <cell r="A664" t="e">
            <v>#REF!</v>
          </cell>
        </row>
        <row r="665">
          <cell r="A665" t="e">
            <v>#REF!</v>
          </cell>
        </row>
        <row r="666">
          <cell r="A666" t="e">
            <v>#REF!</v>
          </cell>
        </row>
        <row r="667">
          <cell r="A667" t="e">
            <v>#REF!</v>
          </cell>
        </row>
        <row r="668">
          <cell r="A668" t="e">
            <v>#REF!</v>
          </cell>
        </row>
        <row r="669">
          <cell r="A669" t="e">
            <v>#REF!</v>
          </cell>
        </row>
        <row r="670">
          <cell r="A670" t="e">
            <v>#REF!</v>
          </cell>
        </row>
        <row r="671">
          <cell r="A671" t="e">
            <v>#REF!</v>
          </cell>
        </row>
        <row r="672">
          <cell r="A672" t="e">
            <v>#REF!</v>
          </cell>
        </row>
        <row r="673">
          <cell r="A673" t="e">
            <v>#REF!</v>
          </cell>
        </row>
        <row r="674">
          <cell r="A674" t="e">
            <v>#REF!</v>
          </cell>
        </row>
        <row r="675">
          <cell r="A675" t="e">
            <v>#REF!</v>
          </cell>
        </row>
        <row r="676">
          <cell r="A676" t="e">
            <v>#REF!</v>
          </cell>
        </row>
        <row r="677">
          <cell r="A677" t="e">
            <v>#REF!</v>
          </cell>
        </row>
        <row r="678">
          <cell r="A678" t="e">
            <v>#REF!</v>
          </cell>
        </row>
        <row r="679">
          <cell r="A679" t="e">
            <v>#REF!</v>
          </cell>
        </row>
        <row r="680">
          <cell r="A680" t="e">
            <v>#REF!</v>
          </cell>
        </row>
        <row r="681">
          <cell r="A681" t="e">
            <v>#REF!</v>
          </cell>
        </row>
        <row r="682">
          <cell r="A682" t="e">
            <v>#REF!</v>
          </cell>
        </row>
        <row r="683">
          <cell r="A683" t="e">
            <v>#REF!</v>
          </cell>
        </row>
        <row r="684">
          <cell r="A684" t="e">
            <v>#REF!</v>
          </cell>
        </row>
        <row r="685">
          <cell r="A685" t="e">
            <v>#REF!</v>
          </cell>
        </row>
        <row r="686">
          <cell r="A686" t="e">
            <v>#REF!</v>
          </cell>
        </row>
        <row r="687">
          <cell r="A687" t="e">
            <v>#REF!</v>
          </cell>
        </row>
        <row r="688">
          <cell r="A688" t="e">
            <v>#REF!</v>
          </cell>
        </row>
        <row r="689">
          <cell r="A689" t="e">
            <v>#REF!</v>
          </cell>
        </row>
        <row r="690">
          <cell r="A690" t="e">
            <v>#REF!</v>
          </cell>
        </row>
        <row r="691">
          <cell r="A691" t="e">
            <v>#REF!</v>
          </cell>
        </row>
        <row r="692">
          <cell r="A692" t="e">
            <v>#REF!</v>
          </cell>
        </row>
        <row r="693">
          <cell r="A693" t="e">
            <v>#REF!</v>
          </cell>
        </row>
        <row r="694">
          <cell r="A694" t="e">
            <v>#REF!</v>
          </cell>
        </row>
        <row r="695">
          <cell r="A695" t="e">
            <v>#REF!</v>
          </cell>
        </row>
        <row r="696">
          <cell r="A696" t="e">
            <v>#REF!</v>
          </cell>
        </row>
        <row r="697">
          <cell r="A697" t="e">
            <v>#REF!</v>
          </cell>
        </row>
        <row r="698">
          <cell r="A698" t="e">
            <v>#REF!</v>
          </cell>
        </row>
        <row r="699">
          <cell r="A699" t="e">
            <v>#REF!</v>
          </cell>
        </row>
        <row r="700">
          <cell r="A700" t="e">
            <v>#REF!</v>
          </cell>
        </row>
        <row r="701">
          <cell r="A701" t="e">
            <v>#REF!</v>
          </cell>
        </row>
        <row r="702">
          <cell r="A702" t="e">
            <v>#REF!</v>
          </cell>
        </row>
        <row r="703">
          <cell r="A703" t="e">
            <v>#REF!</v>
          </cell>
        </row>
        <row r="704">
          <cell r="A704" t="e">
            <v>#REF!</v>
          </cell>
        </row>
        <row r="705">
          <cell r="A705" t="e">
            <v>#REF!</v>
          </cell>
        </row>
        <row r="706">
          <cell r="A706" t="e">
            <v>#REF!</v>
          </cell>
        </row>
        <row r="707">
          <cell r="A707" t="e">
            <v>#REF!</v>
          </cell>
        </row>
        <row r="708">
          <cell r="A708" t="e">
            <v>#REF!</v>
          </cell>
        </row>
        <row r="709">
          <cell r="A709" t="e">
            <v>#REF!</v>
          </cell>
        </row>
        <row r="710">
          <cell r="A710" t="e">
            <v>#REF!</v>
          </cell>
        </row>
        <row r="711">
          <cell r="A711" t="e">
            <v>#REF!</v>
          </cell>
        </row>
        <row r="712">
          <cell r="A712" t="e">
            <v>#REF!</v>
          </cell>
        </row>
        <row r="713">
          <cell r="A713" t="e">
            <v>#REF!</v>
          </cell>
        </row>
        <row r="714">
          <cell r="A714" t="e">
            <v>#REF!</v>
          </cell>
        </row>
        <row r="715">
          <cell r="A715" t="e">
            <v>#REF!</v>
          </cell>
        </row>
        <row r="716">
          <cell r="A716" t="e">
            <v>#REF!</v>
          </cell>
        </row>
        <row r="717">
          <cell r="A717" t="e">
            <v>#REF!</v>
          </cell>
        </row>
        <row r="718">
          <cell r="A718" t="e">
            <v>#REF!</v>
          </cell>
        </row>
        <row r="719">
          <cell r="A719" t="e">
            <v>#REF!</v>
          </cell>
        </row>
        <row r="720">
          <cell r="A720" t="e">
            <v>#REF!</v>
          </cell>
        </row>
        <row r="721">
          <cell r="A721" t="e">
            <v>#REF!</v>
          </cell>
        </row>
        <row r="722">
          <cell r="A722" t="e">
            <v>#REF!</v>
          </cell>
        </row>
        <row r="723">
          <cell r="A723" t="e">
            <v>#REF!</v>
          </cell>
        </row>
        <row r="724">
          <cell r="A724" t="e">
            <v>#REF!</v>
          </cell>
        </row>
        <row r="725">
          <cell r="A725" t="e">
            <v>#REF!</v>
          </cell>
        </row>
        <row r="726">
          <cell r="A726" t="e">
            <v>#REF!</v>
          </cell>
        </row>
        <row r="727">
          <cell r="A727" t="e">
            <v>#REF!</v>
          </cell>
        </row>
        <row r="728">
          <cell r="A728" t="e">
            <v>#REF!</v>
          </cell>
        </row>
        <row r="729">
          <cell r="A729" t="e">
            <v>#REF!</v>
          </cell>
        </row>
        <row r="730">
          <cell r="A730" t="e">
            <v>#REF!</v>
          </cell>
        </row>
        <row r="731">
          <cell r="A731" t="e">
            <v>#REF!</v>
          </cell>
        </row>
        <row r="732">
          <cell r="A732" t="e">
            <v>#REF!</v>
          </cell>
        </row>
        <row r="734">
          <cell r="A734" t="e">
            <v>#REF!</v>
          </cell>
        </row>
        <row r="735">
          <cell r="A735" t="e">
            <v>#REF!</v>
          </cell>
        </row>
        <row r="736">
          <cell r="A736" t="e">
            <v>#REF!</v>
          </cell>
        </row>
        <row r="737">
          <cell r="A737" t="e">
            <v>#REF!</v>
          </cell>
        </row>
        <row r="738">
          <cell r="A738" t="e">
            <v>#REF!</v>
          </cell>
        </row>
        <row r="739">
          <cell r="A739" t="e">
            <v>#REF!</v>
          </cell>
        </row>
        <row r="740">
          <cell r="A740" t="e">
            <v>#REF!</v>
          </cell>
        </row>
        <row r="741">
          <cell r="A741" t="e">
            <v>#REF!</v>
          </cell>
        </row>
        <row r="742">
          <cell r="A742" t="e">
            <v>#REF!</v>
          </cell>
        </row>
        <row r="743">
          <cell r="A743" t="e">
            <v>#REF!</v>
          </cell>
        </row>
        <row r="744">
          <cell r="A744" t="e">
            <v>#REF!</v>
          </cell>
        </row>
        <row r="745">
          <cell r="A745" t="e">
            <v>#REF!</v>
          </cell>
        </row>
        <row r="746">
          <cell r="A746" t="e">
            <v>#REF!</v>
          </cell>
        </row>
        <row r="748">
          <cell r="A748" t="e">
            <v>#REF!</v>
          </cell>
        </row>
        <row r="749">
          <cell r="A749" t="e">
            <v>#REF!</v>
          </cell>
        </row>
        <row r="750">
          <cell r="A750" t="e">
            <v>#REF!</v>
          </cell>
        </row>
        <row r="751">
          <cell r="A751" t="e">
            <v>#REF!</v>
          </cell>
        </row>
        <row r="752">
          <cell r="A752" t="e">
            <v>#REF!</v>
          </cell>
        </row>
        <row r="753">
          <cell r="A753" t="e">
            <v>#REF!</v>
          </cell>
        </row>
        <row r="754">
          <cell r="A754" t="e">
            <v>#REF!</v>
          </cell>
        </row>
        <row r="755">
          <cell r="A755" t="e">
            <v>#REF!</v>
          </cell>
        </row>
        <row r="756">
          <cell r="A756" t="e">
            <v>#REF!</v>
          </cell>
        </row>
        <row r="757">
          <cell r="A757" t="e">
            <v>#REF!</v>
          </cell>
        </row>
        <row r="758">
          <cell r="A758" t="e">
            <v>#REF!</v>
          </cell>
        </row>
        <row r="759">
          <cell r="A759" t="e">
            <v>#REF!</v>
          </cell>
        </row>
        <row r="760">
          <cell r="A760" t="e">
            <v>#REF!</v>
          </cell>
        </row>
        <row r="761">
          <cell r="A761" t="e">
            <v>#REF!</v>
          </cell>
        </row>
        <row r="762">
          <cell r="A762" t="e">
            <v>#REF!</v>
          </cell>
        </row>
        <row r="763">
          <cell r="A763" t="e">
            <v>#REF!</v>
          </cell>
        </row>
        <row r="764">
          <cell r="A764" t="e">
            <v>#REF!</v>
          </cell>
        </row>
        <row r="765">
          <cell r="A765" t="e">
            <v>#REF!</v>
          </cell>
        </row>
        <row r="766">
          <cell r="A766" t="e">
            <v>#REF!</v>
          </cell>
        </row>
        <row r="767">
          <cell r="A767" t="e">
            <v>#REF!</v>
          </cell>
        </row>
        <row r="768">
          <cell r="A768" t="e">
            <v>#REF!</v>
          </cell>
        </row>
        <row r="769">
          <cell r="A769" t="e">
            <v>#REF!</v>
          </cell>
        </row>
        <row r="770">
          <cell r="A770" t="e">
            <v>#REF!</v>
          </cell>
        </row>
        <row r="771">
          <cell r="A771" t="e">
            <v>#REF!</v>
          </cell>
        </row>
        <row r="772">
          <cell r="A772" t="e">
            <v>#REF!</v>
          </cell>
        </row>
        <row r="773">
          <cell r="A773" t="e">
            <v>#REF!</v>
          </cell>
        </row>
        <row r="774">
          <cell r="A774" t="e">
            <v>#REF!</v>
          </cell>
        </row>
        <row r="775">
          <cell r="A775" t="e">
            <v>#REF!</v>
          </cell>
        </row>
        <row r="776">
          <cell r="A776" t="e">
            <v>#REF!</v>
          </cell>
        </row>
        <row r="777">
          <cell r="A777" t="e">
            <v>#REF!</v>
          </cell>
        </row>
        <row r="778">
          <cell r="A778" t="e">
            <v>#REF!</v>
          </cell>
        </row>
        <row r="779">
          <cell r="A779" t="e">
            <v>#REF!</v>
          </cell>
        </row>
        <row r="780">
          <cell r="A780" t="e">
            <v>#REF!</v>
          </cell>
        </row>
        <row r="781">
          <cell r="A781" t="e">
            <v>#REF!</v>
          </cell>
        </row>
        <row r="782">
          <cell r="A782" t="e">
            <v>#REF!</v>
          </cell>
        </row>
        <row r="783">
          <cell r="A783" t="e">
            <v>#REF!</v>
          </cell>
        </row>
        <row r="784">
          <cell r="A784" t="e">
            <v>#REF!</v>
          </cell>
        </row>
        <row r="785">
          <cell r="A785" t="e">
            <v>#REF!</v>
          </cell>
        </row>
        <row r="786">
          <cell r="A786" t="e">
            <v>#REF!</v>
          </cell>
        </row>
        <row r="787">
          <cell r="A787" t="e">
            <v>#REF!</v>
          </cell>
        </row>
        <row r="788">
          <cell r="A788" t="e">
            <v>#REF!</v>
          </cell>
        </row>
        <row r="789">
          <cell r="A789" t="e">
            <v>#REF!</v>
          </cell>
        </row>
        <row r="790">
          <cell r="A790" t="e">
            <v>#REF!</v>
          </cell>
        </row>
        <row r="791">
          <cell r="A791" t="e">
            <v>#REF!</v>
          </cell>
        </row>
        <row r="792">
          <cell r="A792" t="e">
            <v>#REF!</v>
          </cell>
        </row>
        <row r="793">
          <cell r="A793" t="e">
            <v>#REF!</v>
          </cell>
        </row>
        <row r="794">
          <cell r="A794" t="e">
            <v>#REF!</v>
          </cell>
        </row>
        <row r="795">
          <cell r="A795" t="e">
            <v>#REF!</v>
          </cell>
        </row>
        <row r="796">
          <cell r="A796" t="e">
            <v>#REF!</v>
          </cell>
        </row>
        <row r="797">
          <cell r="A797" t="e">
            <v>#REF!</v>
          </cell>
        </row>
        <row r="798">
          <cell r="A798" t="e">
            <v>#REF!</v>
          </cell>
        </row>
        <row r="799">
          <cell r="A799" t="e">
            <v>#REF!</v>
          </cell>
        </row>
        <row r="800">
          <cell r="A800" t="e">
            <v>#REF!</v>
          </cell>
        </row>
        <row r="801">
          <cell r="A801" t="e">
            <v>#REF!</v>
          </cell>
        </row>
        <row r="802">
          <cell r="A802" t="e">
            <v>#REF!</v>
          </cell>
        </row>
        <row r="803">
          <cell r="A803" t="e">
            <v>#REF!</v>
          </cell>
        </row>
        <row r="804">
          <cell r="A804" t="e">
            <v>#REF!</v>
          </cell>
        </row>
        <row r="805">
          <cell r="A805" t="e">
            <v>#REF!</v>
          </cell>
        </row>
        <row r="806">
          <cell r="A806" t="e">
            <v>#REF!</v>
          </cell>
        </row>
        <row r="807">
          <cell r="A807" t="e">
            <v>#REF!</v>
          </cell>
        </row>
        <row r="808">
          <cell r="A808" t="e">
            <v>#REF!</v>
          </cell>
        </row>
        <row r="809">
          <cell r="A809" t="e">
            <v>#REF!</v>
          </cell>
        </row>
        <row r="810">
          <cell r="A810" t="e">
            <v>#REF!</v>
          </cell>
        </row>
        <row r="811">
          <cell r="A811" t="e">
            <v>#REF!</v>
          </cell>
        </row>
        <row r="812">
          <cell r="A812" t="e">
            <v>#REF!</v>
          </cell>
        </row>
        <row r="813">
          <cell r="A813" t="e">
            <v>#REF!</v>
          </cell>
        </row>
        <row r="814">
          <cell r="A814" t="e">
            <v>#REF!</v>
          </cell>
        </row>
        <row r="815">
          <cell r="A815" t="e">
            <v>#REF!</v>
          </cell>
        </row>
        <row r="816">
          <cell r="A816" t="e">
            <v>#REF!</v>
          </cell>
        </row>
        <row r="817">
          <cell r="A817" t="e">
            <v>#REF!</v>
          </cell>
        </row>
        <row r="818">
          <cell r="A818" t="e">
            <v>#REF!</v>
          </cell>
        </row>
        <row r="819">
          <cell r="A819" t="e">
            <v>#REF!</v>
          </cell>
        </row>
        <row r="820">
          <cell r="A820" t="e">
            <v>#REF!</v>
          </cell>
        </row>
        <row r="821">
          <cell r="A821" t="e">
            <v>#REF!</v>
          </cell>
        </row>
        <row r="822">
          <cell r="A822" t="e">
            <v>#REF!</v>
          </cell>
        </row>
        <row r="823">
          <cell r="A823" t="e">
            <v>#REF!</v>
          </cell>
        </row>
        <row r="824">
          <cell r="A824" t="e">
            <v>#REF!</v>
          </cell>
        </row>
        <row r="825">
          <cell r="A825" t="e">
            <v>#REF!</v>
          </cell>
        </row>
        <row r="826">
          <cell r="A826" t="e">
            <v>#REF!</v>
          </cell>
        </row>
        <row r="827">
          <cell r="A827" t="e">
            <v>#REF!</v>
          </cell>
        </row>
        <row r="828">
          <cell r="A828" t="e">
            <v>#REF!</v>
          </cell>
        </row>
        <row r="829">
          <cell r="A829" t="e">
            <v>#REF!</v>
          </cell>
        </row>
        <row r="830">
          <cell r="A830" t="e">
            <v>#REF!</v>
          </cell>
        </row>
        <row r="831">
          <cell r="A831" t="e">
            <v>#REF!</v>
          </cell>
        </row>
        <row r="832">
          <cell r="A832" t="e">
            <v>#REF!</v>
          </cell>
        </row>
        <row r="833">
          <cell r="A833" t="e">
            <v>#REF!</v>
          </cell>
        </row>
        <row r="834">
          <cell r="A834" t="e">
            <v>#REF!</v>
          </cell>
        </row>
        <row r="835">
          <cell r="A835" t="e">
            <v>#REF!</v>
          </cell>
        </row>
        <row r="836">
          <cell r="A836" t="e">
            <v>#REF!</v>
          </cell>
        </row>
        <row r="837">
          <cell r="A837" t="e">
            <v>#REF!</v>
          </cell>
        </row>
        <row r="838">
          <cell r="A838" t="e">
            <v>#REF!</v>
          </cell>
        </row>
        <row r="839">
          <cell r="A839" t="e">
            <v>#REF!</v>
          </cell>
        </row>
        <row r="840">
          <cell r="A840" t="e">
            <v>#REF!</v>
          </cell>
        </row>
        <row r="841">
          <cell r="A841" t="e">
            <v>#REF!</v>
          </cell>
        </row>
        <row r="842">
          <cell r="A842" t="e">
            <v>#REF!</v>
          </cell>
        </row>
        <row r="843">
          <cell r="A843" t="e">
            <v>#REF!</v>
          </cell>
        </row>
        <row r="844">
          <cell r="A844" t="e">
            <v>#REF!</v>
          </cell>
        </row>
        <row r="845">
          <cell r="A845" t="e">
            <v>#REF!</v>
          </cell>
        </row>
        <row r="846">
          <cell r="A846" t="e">
            <v>#REF!</v>
          </cell>
        </row>
        <row r="847">
          <cell r="A847" t="e">
            <v>#REF!</v>
          </cell>
        </row>
        <row r="848">
          <cell r="A848" t="e">
            <v>#REF!</v>
          </cell>
        </row>
        <row r="849">
          <cell r="A849" t="e">
            <v>#REF!</v>
          </cell>
        </row>
        <row r="850">
          <cell r="A850" t="e">
            <v>#REF!</v>
          </cell>
        </row>
        <row r="851">
          <cell r="A851" t="e">
            <v>#REF!</v>
          </cell>
        </row>
        <row r="852">
          <cell r="A852" t="e">
            <v>#REF!</v>
          </cell>
        </row>
        <row r="853">
          <cell r="A853" t="e">
            <v>#REF!</v>
          </cell>
        </row>
        <row r="854">
          <cell r="A854" t="e">
            <v>#REF!</v>
          </cell>
        </row>
        <row r="855">
          <cell r="A855" t="e">
            <v>#REF!</v>
          </cell>
        </row>
        <row r="856">
          <cell r="A856" t="e">
            <v>#REF!</v>
          </cell>
        </row>
        <row r="857">
          <cell r="A857" t="e">
            <v>#REF!</v>
          </cell>
        </row>
        <row r="858">
          <cell r="A858" t="e">
            <v>#REF!</v>
          </cell>
        </row>
        <row r="859">
          <cell r="A859" t="e">
            <v>#REF!</v>
          </cell>
        </row>
        <row r="860">
          <cell r="A860" t="e">
            <v>#REF!</v>
          </cell>
        </row>
        <row r="861">
          <cell r="A861" t="e">
            <v>#REF!</v>
          </cell>
        </row>
        <row r="862">
          <cell r="A862" t="e">
            <v>#REF!</v>
          </cell>
        </row>
        <row r="863">
          <cell r="A863" t="e">
            <v>#REF!</v>
          </cell>
        </row>
        <row r="864">
          <cell r="A864" t="e">
            <v>#REF!</v>
          </cell>
        </row>
        <row r="865">
          <cell r="A865" t="e">
            <v>#REF!</v>
          </cell>
        </row>
        <row r="866">
          <cell r="A866" t="e">
            <v>#REF!</v>
          </cell>
        </row>
        <row r="867">
          <cell r="A867" t="e">
            <v>#REF!</v>
          </cell>
        </row>
        <row r="868">
          <cell r="A868" t="e">
            <v>#REF!</v>
          </cell>
        </row>
        <row r="869">
          <cell r="A869" t="e">
            <v>#REF!</v>
          </cell>
        </row>
        <row r="870">
          <cell r="A870" t="e">
            <v>#REF!</v>
          </cell>
        </row>
        <row r="871">
          <cell r="A871" t="e">
            <v>#REF!</v>
          </cell>
        </row>
        <row r="872">
          <cell r="A872" t="e">
            <v>#REF!</v>
          </cell>
        </row>
        <row r="873">
          <cell r="A873" t="e">
            <v>#REF!</v>
          </cell>
        </row>
        <row r="874">
          <cell r="A874" t="e">
            <v>#REF!</v>
          </cell>
        </row>
        <row r="875">
          <cell r="A875" t="e">
            <v>#REF!</v>
          </cell>
        </row>
        <row r="876">
          <cell r="A876" t="e">
            <v>#REF!</v>
          </cell>
        </row>
        <row r="877">
          <cell r="A877" t="e">
            <v>#REF!</v>
          </cell>
        </row>
        <row r="878">
          <cell r="A878" t="e">
            <v>#REF!</v>
          </cell>
        </row>
        <row r="879">
          <cell r="A879" t="e">
            <v>#REF!</v>
          </cell>
        </row>
        <row r="880">
          <cell r="A880" t="e">
            <v>#REF!</v>
          </cell>
        </row>
        <row r="881">
          <cell r="A881" t="e">
            <v>#REF!</v>
          </cell>
        </row>
        <row r="882">
          <cell r="A882" t="e">
            <v>#REF!</v>
          </cell>
        </row>
        <row r="883">
          <cell r="A883" t="e">
            <v>#REF!</v>
          </cell>
        </row>
        <row r="884">
          <cell r="A884" t="e">
            <v>#REF!</v>
          </cell>
        </row>
        <row r="885">
          <cell r="A885" t="e">
            <v>#REF!</v>
          </cell>
        </row>
        <row r="886">
          <cell r="A886" t="e">
            <v>#REF!</v>
          </cell>
        </row>
        <row r="887">
          <cell r="A887" t="e">
            <v>#REF!</v>
          </cell>
        </row>
        <row r="888">
          <cell r="A888" t="e">
            <v>#REF!</v>
          </cell>
        </row>
        <row r="889">
          <cell r="A889" t="e">
            <v>#REF!</v>
          </cell>
        </row>
        <row r="890">
          <cell r="A890" t="e">
            <v>#REF!</v>
          </cell>
        </row>
        <row r="891">
          <cell r="A891" t="e">
            <v>#REF!</v>
          </cell>
        </row>
        <row r="892">
          <cell r="A892" t="e">
            <v>#REF!</v>
          </cell>
        </row>
        <row r="893">
          <cell r="A893" t="e">
            <v>#REF!</v>
          </cell>
        </row>
        <row r="894">
          <cell r="A894" t="e">
            <v>#REF!</v>
          </cell>
        </row>
        <row r="895">
          <cell r="A895" t="e">
            <v>#REF!</v>
          </cell>
        </row>
        <row r="896">
          <cell r="A896" t="e">
            <v>#REF!</v>
          </cell>
        </row>
        <row r="897">
          <cell r="A897" t="e">
            <v>#REF!</v>
          </cell>
        </row>
        <row r="898">
          <cell r="A898" t="e">
            <v>#REF!</v>
          </cell>
        </row>
        <row r="899">
          <cell r="A899" t="e">
            <v>#REF!</v>
          </cell>
        </row>
        <row r="900">
          <cell r="A900" t="e">
            <v>#REF!</v>
          </cell>
        </row>
        <row r="901">
          <cell r="A901" t="e">
            <v>#REF!</v>
          </cell>
        </row>
        <row r="902">
          <cell r="A902" t="e">
            <v>#REF!</v>
          </cell>
        </row>
        <row r="903">
          <cell r="A903" t="e">
            <v>#REF!</v>
          </cell>
        </row>
        <row r="904">
          <cell r="A904" t="e">
            <v>#REF!</v>
          </cell>
        </row>
        <row r="905">
          <cell r="A905" t="e">
            <v>#REF!</v>
          </cell>
        </row>
        <row r="906">
          <cell r="A906" t="e">
            <v>#REF!</v>
          </cell>
        </row>
        <row r="907">
          <cell r="A907" t="e">
            <v>#REF!</v>
          </cell>
        </row>
        <row r="908">
          <cell r="A908" t="e">
            <v>#REF!</v>
          </cell>
        </row>
        <row r="909">
          <cell r="A909" t="e">
            <v>#REF!</v>
          </cell>
        </row>
        <row r="910">
          <cell r="A910" t="e">
            <v>#REF!</v>
          </cell>
        </row>
        <row r="911">
          <cell r="A911" t="e">
            <v>#REF!</v>
          </cell>
        </row>
        <row r="912">
          <cell r="A912" t="e">
            <v>#REF!</v>
          </cell>
        </row>
        <row r="913">
          <cell r="A913" t="e">
            <v>#REF!</v>
          </cell>
        </row>
        <row r="914">
          <cell r="A914" t="e">
            <v>#REF!</v>
          </cell>
        </row>
        <row r="915">
          <cell r="A915" t="e">
            <v>#REF!</v>
          </cell>
        </row>
        <row r="916">
          <cell r="A916" t="e">
            <v>#REF!</v>
          </cell>
        </row>
        <row r="917">
          <cell r="A917" t="e">
            <v>#REF!</v>
          </cell>
        </row>
        <row r="918">
          <cell r="A918" t="e">
            <v>#REF!</v>
          </cell>
        </row>
        <row r="919">
          <cell r="A919" t="e">
            <v>#REF!</v>
          </cell>
        </row>
        <row r="920">
          <cell r="A920" t="e">
            <v>#REF!</v>
          </cell>
        </row>
        <row r="921">
          <cell r="A921" t="e">
            <v>#REF!</v>
          </cell>
        </row>
        <row r="922">
          <cell r="A922" t="e">
            <v>#REF!</v>
          </cell>
        </row>
        <row r="923">
          <cell r="A923" t="e">
            <v>#REF!</v>
          </cell>
        </row>
        <row r="924">
          <cell r="A924" t="e">
            <v>#REF!</v>
          </cell>
        </row>
        <row r="925">
          <cell r="A925" t="e">
            <v>#REF!</v>
          </cell>
        </row>
        <row r="926">
          <cell r="A926" t="e">
            <v>#REF!</v>
          </cell>
        </row>
        <row r="927">
          <cell r="A927" t="e">
            <v>#REF!</v>
          </cell>
        </row>
        <row r="928">
          <cell r="A928" t="e">
            <v>#REF!</v>
          </cell>
        </row>
        <row r="929">
          <cell r="A929" t="e">
            <v>#REF!</v>
          </cell>
        </row>
        <row r="930">
          <cell r="A930" t="e">
            <v>#REF!</v>
          </cell>
        </row>
        <row r="931">
          <cell r="A931" t="e">
            <v>#REF!</v>
          </cell>
        </row>
        <row r="932">
          <cell r="A932" t="e">
            <v>#REF!</v>
          </cell>
        </row>
        <row r="933">
          <cell r="A933" t="e">
            <v>#REF!</v>
          </cell>
        </row>
        <row r="934">
          <cell r="A934" t="e">
            <v>#REF!</v>
          </cell>
        </row>
        <row r="935">
          <cell r="A935" t="e">
            <v>#REF!</v>
          </cell>
        </row>
        <row r="936">
          <cell r="A936" t="e">
            <v>#REF!</v>
          </cell>
        </row>
        <row r="937">
          <cell r="A937" t="e">
            <v>#REF!</v>
          </cell>
        </row>
        <row r="938">
          <cell r="A938" t="e">
            <v>#REF!</v>
          </cell>
        </row>
        <row r="939">
          <cell r="A939" t="e">
            <v>#REF!</v>
          </cell>
        </row>
        <row r="940">
          <cell r="A940" t="e">
            <v>#REF!</v>
          </cell>
        </row>
        <row r="941">
          <cell r="A941" t="e">
            <v>#REF!</v>
          </cell>
        </row>
        <row r="942">
          <cell r="A942" t="e">
            <v>#REF!</v>
          </cell>
        </row>
        <row r="943">
          <cell r="A943" t="e">
            <v>#REF!</v>
          </cell>
        </row>
        <row r="944">
          <cell r="A944" t="e">
            <v>#REF!</v>
          </cell>
        </row>
        <row r="945">
          <cell r="A945" t="e">
            <v>#REF!</v>
          </cell>
        </row>
        <row r="946">
          <cell r="A946" t="e">
            <v>#REF!</v>
          </cell>
        </row>
        <row r="947">
          <cell r="A947" t="e">
            <v>#REF!</v>
          </cell>
        </row>
        <row r="948">
          <cell r="A948" t="e">
            <v>#REF!</v>
          </cell>
        </row>
        <row r="949">
          <cell r="A949" t="e">
            <v>#REF!</v>
          </cell>
        </row>
        <row r="950">
          <cell r="A950" t="e">
            <v>#REF!</v>
          </cell>
        </row>
        <row r="951">
          <cell r="A951" t="e">
            <v>#REF!</v>
          </cell>
        </row>
        <row r="952">
          <cell r="A952" t="e">
            <v>#REF!</v>
          </cell>
        </row>
        <row r="953">
          <cell r="A953" t="e">
            <v>#REF!</v>
          </cell>
        </row>
        <row r="954">
          <cell r="A954" t="e">
            <v>#REF!</v>
          </cell>
        </row>
        <row r="955">
          <cell r="A955" t="e">
            <v>#REF!</v>
          </cell>
        </row>
        <row r="956">
          <cell r="A956" t="e">
            <v>#REF!</v>
          </cell>
        </row>
        <row r="957">
          <cell r="A957" t="e">
            <v>#REF!</v>
          </cell>
        </row>
        <row r="958">
          <cell r="A958" t="e">
            <v>#REF!</v>
          </cell>
        </row>
        <row r="959">
          <cell r="A959" t="e">
            <v>#REF!</v>
          </cell>
        </row>
        <row r="960">
          <cell r="A960" t="e">
            <v>#REF!</v>
          </cell>
        </row>
        <row r="961">
          <cell r="A961" t="e">
            <v>#REF!</v>
          </cell>
        </row>
        <row r="962">
          <cell r="A962" t="e">
            <v>#REF!</v>
          </cell>
        </row>
        <row r="963">
          <cell r="A963" t="e">
            <v>#REF!</v>
          </cell>
        </row>
        <row r="964">
          <cell r="A964" t="e">
            <v>#REF!</v>
          </cell>
        </row>
        <row r="965">
          <cell r="A965" t="e">
            <v>#REF!</v>
          </cell>
        </row>
        <row r="966">
          <cell r="A966" t="e">
            <v>#REF!</v>
          </cell>
        </row>
        <row r="967">
          <cell r="A967" t="e">
            <v>#REF!</v>
          </cell>
        </row>
        <row r="968">
          <cell r="A968" t="e">
            <v>#REF!</v>
          </cell>
        </row>
        <row r="969">
          <cell r="A969" t="e">
            <v>#REF!</v>
          </cell>
        </row>
        <row r="970">
          <cell r="A970" t="e">
            <v>#REF!</v>
          </cell>
        </row>
        <row r="971">
          <cell r="A971" t="e">
            <v>#REF!</v>
          </cell>
        </row>
        <row r="972">
          <cell r="A972" t="e">
            <v>#REF!</v>
          </cell>
        </row>
        <row r="973">
          <cell r="A973" t="e">
            <v>#REF!</v>
          </cell>
        </row>
        <row r="974">
          <cell r="A974" t="e">
            <v>#REF!</v>
          </cell>
        </row>
        <row r="975">
          <cell r="A975" t="e">
            <v>#REF!</v>
          </cell>
        </row>
        <row r="976">
          <cell r="A976" t="e">
            <v>#REF!</v>
          </cell>
        </row>
        <row r="977">
          <cell r="A977" t="e">
            <v>#REF!</v>
          </cell>
        </row>
        <row r="978">
          <cell r="A978" t="e">
            <v>#REF!</v>
          </cell>
        </row>
        <row r="979">
          <cell r="A979" t="e">
            <v>#REF!</v>
          </cell>
        </row>
        <row r="980">
          <cell r="A980" t="e">
            <v>#REF!</v>
          </cell>
        </row>
        <row r="981">
          <cell r="A981" t="e">
            <v>#REF!</v>
          </cell>
        </row>
        <row r="982">
          <cell r="A982" t="e">
            <v>#REF!</v>
          </cell>
        </row>
        <row r="983">
          <cell r="A983" t="e">
            <v>#REF!</v>
          </cell>
        </row>
        <row r="984">
          <cell r="A984" t="e">
            <v>#REF!</v>
          </cell>
        </row>
        <row r="985">
          <cell r="A985" t="e">
            <v>#REF!</v>
          </cell>
        </row>
        <row r="986">
          <cell r="A986" t="e">
            <v>#REF!</v>
          </cell>
        </row>
        <row r="987">
          <cell r="A987" t="e">
            <v>#REF!</v>
          </cell>
        </row>
        <row r="988">
          <cell r="A988" t="e">
            <v>#REF!</v>
          </cell>
        </row>
        <row r="989">
          <cell r="A989" t="e">
            <v>#REF!</v>
          </cell>
        </row>
        <row r="990">
          <cell r="A990" t="e">
            <v>#REF!</v>
          </cell>
        </row>
        <row r="991">
          <cell r="A991" t="e">
            <v>#REF!</v>
          </cell>
        </row>
        <row r="992">
          <cell r="A992" t="e">
            <v>#REF!</v>
          </cell>
        </row>
        <row r="993">
          <cell r="A993" t="e">
            <v>#REF!</v>
          </cell>
        </row>
        <row r="994">
          <cell r="A994" t="e">
            <v>#REF!</v>
          </cell>
        </row>
        <row r="995">
          <cell r="A995" t="e">
            <v>#REF!</v>
          </cell>
        </row>
        <row r="996">
          <cell r="A996" t="e">
            <v>#REF!</v>
          </cell>
        </row>
        <row r="997">
          <cell r="A997" t="e">
            <v>#REF!</v>
          </cell>
        </row>
        <row r="998">
          <cell r="A998" t="e">
            <v>#REF!</v>
          </cell>
        </row>
        <row r="999">
          <cell r="A999" t="e">
            <v>#REF!</v>
          </cell>
        </row>
        <row r="1000">
          <cell r="A1000" t="e">
            <v>#REF!</v>
          </cell>
        </row>
        <row r="1001">
          <cell r="A1001" t="e">
            <v>#REF!</v>
          </cell>
        </row>
        <row r="1002">
          <cell r="A100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le_공정입력"/>
      <sheetName val="공정집계_롯드별"/>
      <sheetName val="공정집계_국별"/>
      <sheetName val="자재집계_국별"/>
      <sheetName val="자재집계"/>
      <sheetName val="사급자재"/>
      <sheetName val="집중자재"/>
      <sheetName val="피스표"/>
      <sheetName val="내역서"/>
      <sheetName val="소요노력"/>
      <sheetName val="지입자재"/>
      <sheetName val="일위대가"/>
      <sheetName val="피스표총괄"/>
      <sheetName val="공구손료"/>
      <sheetName val="품_산출근거"/>
      <sheetName val="피스표_File"/>
      <sheetName val="중량산출서"/>
      <sheetName val="회수물자"/>
      <sheetName val="지하포설"/>
      <sheetName val="가공가설"/>
      <sheetName val="전주건식"/>
      <sheetName val="강연선가설"/>
      <sheetName val="지선설치"/>
      <sheetName val="지하철거"/>
      <sheetName val="가공철거"/>
      <sheetName val="전주철거"/>
      <sheetName val="지선철거"/>
      <sheetName val="단자철거"/>
      <sheetName val="Sheet2"/>
      <sheetName val="원가계산서"/>
      <sheetName val="sheet1"/>
      <sheetName val="공통(20-91)"/>
      <sheetName val="실행철강하도"/>
      <sheetName val="내역서2안"/>
      <sheetName val="관급"/>
      <sheetName val="감가상각"/>
      <sheetName val="단가"/>
      <sheetName val="케이블-양식,전송용"/>
      <sheetName val="설계"/>
      <sheetName val="방수"/>
      <sheetName val="당사실시1"/>
      <sheetName val="수량산출"/>
      <sheetName val="지급자재"/>
      <sheetName val="자재단가"/>
      <sheetName val="화재 탐지 설비"/>
      <sheetName val="할증 "/>
      <sheetName val="원도급"/>
      <sheetName val="하도급"/>
      <sheetName val="sh1"/>
      <sheetName val="제직재"/>
      <sheetName val="설직재-1"/>
      <sheetName val="우성교간선"/>
      <sheetName val="중기사용료"/>
      <sheetName val="노임"/>
      <sheetName val="차액보증"/>
      <sheetName val="1단계"/>
      <sheetName val="노무비"/>
      <sheetName val="단가산출"/>
      <sheetName val="호표"/>
      <sheetName val="원가계산"/>
      <sheetName val="토적계산"/>
      <sheetName val="I一般比"/>
      <sheetName val="N賃率-職"/>
      <sheetName val="유림총괄"/>
      <sheetName val="기계경비산출기준"/>
      <sheetName val="재료비"/>
      <sheetName val="공사비"/>
      <sheetName val="#REF"/>
      <sheetName val="제품별"/>
      <sheetName val="제36-40호표"/>
      <sheetName val="직재"/>
      <sheetName val="일위"/>
      <sheetName val="기본일위"/>
      <sheetName val="통합자료_업체모델장애분류하반기"/>
      <sheetName val="간접비계산"/>
      <sheetName val="9GNG운반"/>
      <sheetName val="J直材4"/>
      <sheetName val="맨홀수량산출(A-LINE)"/>
      <sheetName val="맨홀수량산출"/>
      <sheetName val="DANGA"/>
    </sheetNames>
    <sheetDataSet>
      <sheetData sheetId="0"/>
      <sheetData sheetId="1"/>
      <sheetData sheetId="2" refreshError="1">
        <row r="3">
          <cell r="G3" t="str">
            <v>호  표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정집계"/>
      <sheetName val="피스표_File"/>
      <sheetName val="피스표"/>
      <sheetName val="내역서"/>
      <sheetName val="소요노력"/>
      <sheetName val="지입자재"/>
      <sheetName val="일위대가"/>
      <sheetName val="피스표총괄"/>
      <sheetName val="공구손료"/>
      <sheetName val="품_산출근거"/>
      <sheetName val="Sheet1"/>
      <sheetName val="공정집계_국별"/>
      <sheetName val="9GNG운반"/>
      <sheetName val="기본일위"/>
      <sheetName val="관급_File"/>
      <sheetName val="1,2공구원가계산서"/>
      <sheetName val="2공구산출내역"/>
      <sheetName val="1공구산출내역서"/>
      <sheetName val="간접비계산"/>
      <sheetName val="J直材4"/>
      <sheetName val="전체"/>
      <sheetName val="케이블-양식"/>
      <sheetName val="토사(PE)"/>
      <sheetName val="일위"/>
      <sheetName val="산출내역서"/>
      <sheetName val="명세서"/>
      <sheetName val="관로공정"/>
      <sheetName val="일위산출근거"/>
      <sheetName val="일위목록"/>
      <sheetName val="3.1내역서(VDS)"/>
      <sheetName val="노임조서"/>
      <sheetName val="원형1호맨홀토공수량"/>
      <sheetName val="신호등일위대가"/>
      <sheetName val="참조"/>
      <sheetName val="이월가격"/>
      <sheetName val="건설실행"/>
      <sheetName val="일위CODE"/>
      <sheetName val="원가계산서"/>
      <sheetName val="산출기초(기계터파기)3열"/>
      <sheetName val="전송망집계"/>
      <sheetName val="철거수량(전송)"/>
      <sheetName val="단위단가"/>
      <sheetName val="원도급"/>
      <sheetName val="하도급"/>
      <sheetName val="1"/>
      <sheetName val="전기"/>
      <sheetName val="파일의이용"/>
      <sheetName val="N賃率-職"/>
      <sheetName val="수량산출"/>
      <sheetName val="#REF"/>
      <sheetName val="노임"/>
      <sheetName val="집계표"/>
      <sheetName val="제직재"/>
      <sheetName val="설직재-1"/>
      <sheetName val="직노"/>
      <sheetName val="감가상각"/>
      <sheetName val="FACTOR"/>
      <sheetName val="#2_일위대가목록"/>
      <sheetName val=" HIT-&gt;HMC 견적(3900)"/>
      <sheetName val="인공(케이블100P)"/>
      <sheetName val="CODE"/>
      <sheetName val="현지검측내역"/>
      <sheetName val="일대"/>
      <sheetName val="자재단가비교표"/>
      <sheetName val="단위일위"/>
      <sheetName val="소요자재"/>
      <sheetName val="⑻동원인원산출서⑧"/>
      <sheetName val="데이타"/>
      <sheetName val="노무비 근거"/>
      <sheetName val="1유리"/>
      <sheetName val="투자효율분석"/>
      <sheetName val="이월"/>
      <sheetName val="b_balju"/>
      <sheetName val="실행철강하도"/>
      <sheetName val="자재단가"/>
      <sheetName val="가로등기초"/>
      <sheetName val="PAD TR보호대기초"/>
      <sheetName val="수량집계(일반통신)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5">
          <cell r="J5" t="str">
            <v>금  액</v>
          </cell>
          <cell r="L5" t="str">
            <v>금  액</v>
          </cell>
        </row>
        <row r="6">
          <cell r="J6">
            <v>0</v>
          </cell>
          <cell r="L6">
            <v>0</v>
          </cell>
        </row>
        <row r="7">
          <cell r="J7">
            <v>0</v>
          </cell>
          <cell r="L7">
            <v>0</v>
          </cell>
        </row>
        <row r="8">
          <cell r="J8">
            <v>0</v>
          </cell>
          <cell r="L8">
            <v>0</v>
          </cell>
        </row>
        <row r="9">
          <cell r="J9">
            <v>0</v>
          </cell>
          <cell r="L9">
            <v>0</v>
          </cell>
        </row>
        <row r="10">
          <cell r="J10">
            <v>0</v>
          </cell>
          <cell r="L10">
            <v>0</v>
          </cell>
        </row>
        <row r="11">
          <cell r="J11">
            <v>0</v>
          </cell>
          <cell r="L11">
            <v>0</v>
          </cell>
        </row>
        <row r="12">
          <cell r="J12">
            <v>0</v>
          </cell>
          <cell r="L12">
            <v>0</v>
          </cell>
        </row>
        <row r="13">
          <cell r="J13">
            <v>0</v>
          </cell>
          <cell r="L13">
            <v>0</v>
          </cell>
        </row>
        <row r="14">
          <cell r="J14">
            <v>0</v>
          </cell>
          <cell r="L14">
            <v>0</v>
          </cell>
        </row>
        <row r="15">
          <cell r="J15">
            <v>0</v>
          </cell>
          <cell r="L15">
            <v>0</v>
          </cell>
        </row>
        <row r="16">
          <cell r="J16">
            <v>0</v>
          </cell>
          <cell r="L16">
            <v>0</v>
          </cell>
        </row>
        <row r="17">
          <cell r="J17">
            <v>0</v>
          </cell>
          <cell r="L17">
            <v>0</v>
          </cell>
        </row>
        <row r="18">
          <cell r="J18">
            <v>0</v>
          </cell>
          <cell r="L18">
            <v>0</v>
          </cell>
        </row>
        <row r="19">
          <cell r="J19">
            <v>0</v>
          </cell>
          <cell r="L19">
            <v>0</v>
          </cell>
        </row>
        <row r="20">
          <cell r="J20">
            <v>0</v>
          </cell>
          <cell r="L20">
            <v>0</v>
          </cell>
        </row>
        <row r="21">
          <cell r="J21">
            <v>0</v>
          </cell>
          <cell r="L21">
            <v>0</v>
          </cell>
        </row>
        <row r="22">
          <cell r="J22">
            <v>0</v>
          </cell>
          <cell r="L22">
            <v>0</v>
          </cell>
        </row>
        <row r="27">
          <cell r="J27" t="str">
            <v>금  액</v>
          </cell>
          <cell r="L27" t="str">
            <v>금  액</v>
          </cell>
        </row>
        <row r="28">
          <cell r="J28">
            <v>0</v>
          </cell>
          <cell r="L28">
            <v>0</v>
          </cell>
        </row>
        <row r="29">
          <cell r="J29">
            <v>0</v>
          </cell>
          <cell r="L29">
            <v>0</v>
          </cell>
        </row>
        <row r="30">
          <cell r="J30">
            <v>0</v>
          </cell>
          <cell r="L30">
            <v>0</v>
          </cell>
        </row>
        <row r="31">
          <cell r="J31">
            <v>0</v>
          </cell>
          <cell r="L31">
            <v>0</v>
          </cell>
        </row>
        <row r="32">
          <cell r="J32">
            <v>0</v>
          </cell>
          <cell r="L32">
            <v>0</v>
          </cell>
        </row>
        <row r="33">
          <cell r="J33">
            <v>0</v>
          </cell>
          <cell r="L33">
            <v>0</v>
          </cell>
        </row>
        <row r="34">
          <cell r="J34">
            <v>0</v>
          </cell>
          <cell r="L34">
            <v>0</v>
          </cell>
        </row>
        <row r="35">
          <cell r="J35">
            <v>0</v>
          </cell>
          <cell r="L35">
            <v>0</v>
          </cell>
        </row>
        <row r="36">
          <cell r="J36">
            <v>0</v>
          </cell>
          <cell r="L36">
            <v>0</v>
          </cell>
        </row>
        <row r="37">
          <cell r="J37">
            <v>0</v>
          </cell>
          <cell r="L37">
            <v>0</v>
          </cell>
        </row>
        <row r="38">
          <cell r="J38">
            <v>0</v>
          </cell>
          <cell r="L38">
            <v>0</v>
          </cell>
        </row>
        <row r="39">
          <cell r="J39">
            <v>0</v>
          </cell>
          <cell r="L39">
            <v>0</v>
          </cell>
        </row>
        <row r="40">
          <cell r="J40">
            <v>0</v>
          </cell>
          <cell r="L40">
            <v>0</v>
          </cell>
        </row>
        <row r="41">
          <cell r="J41">
            <v>0</v>
          </cell>
          <cell r="L41">
            <v>0</v>
          </cell>
        </row>
        <row r="42">
          <cell r="J42">
            <v>0</v>
          </cell>
          <cell r="L42">
            <v>0</v>
          </cell>
        </row>
        <row r="43">
          <cell r="J43">
            <v>0</v>
          </cell>
          <cell r="L43">
            <v>0</v>
          </cell>
        </row>
        <row r="44">
          <cell r="J44">
            <v>0</v>
          </cell>
          <cell r="L44">
            <v>0</v>
          </cell>
        </row>
        <row r="49">
          <cell r="J49" t="str">
            <v>금  액</v>
          </cell>
          <cell r="L49" t="str">
            <v>금  액</v>
          </cell>
        </row>
        <row r="50">
          <cell r="J50">
            <v>0</v>
          </cell>
          <cell r="L50">
            <v>0</v>
          </cell>
        </row>
        <row r="51">
          <cell r="J51">
            <v>0</v>
          </cell>
          <cell r="L51">
            <v>0</v>
          </cell>
        </row>
        <row r="52">
          <cell r="J52">
            <v>0</v>
          </cell>
          <cell r="L52">
            <v>0</v>
          </cell>
        </row>
        <row r="53">
          <cell r="J53">
            <v>0</v>
          </cell>
          <cell r="L53">
            <v>0</v>
          </cell>
        </row>
        <row r="54">
          <cell r="J54">
            <v>0</v>
          </cell>
          <cell r="L54">
            <v>0</v>
          </cell>
        </row>
        <row r="55">
          <cell r="J55">
            <v>0</v>
          </cell>
          <cell r="L55">
            <v>0</v>
          </cell>
        </row>
        <row r="56">
          <cell r="J56">
            <v>0</v>
          </cell>
          <cell r="L56">
            <v>0</v>
          </cell>
        </row>
        <row r="57">
          <cell r="J57">
            <v>0</v>
          </cell>
          <cell r="L57">
            <v>0</v>
          </cell>
        </row>
        <row r="58">
          <cell r="J58">
            <v>0</v>
          </cell>
          <cell r="L58">
            <v>0</v>
          </cell>
        </row>
        <row r="59">
          <cell r="J59">
            <v>0</v>
          </cell>
          <cell r="L59">
            <v>0</v>
          </cell>
        </row>
        <row r="60">
          <cell r="J60">
            <v>0</v>
          </cell>
          <cell r="L60">
            <v>0</v>
          </cell>
        </row>
        <row r="61">
          <cell r="J61">
            <v>0</v>
          </cell>
          <cell r="L61">
            <v>0</v>
          </cell>
        </row>
        <row r="62">
          <cell r="J62">
            <v>0</v>
          </cell>
          <cell r="L62">
            <v>0</v>
          </cell>
        </row>
        <row r="63">
          <cell r="J63">
            <v>0</v>
          </cell>
          <cell r="L63">
            <v>0</v>
          </cell>
        </row>
        <row r="64">
          <cell r="J64">
            <v>0</v>
          </cell>
          <cell r="L64">
            <v>0</v>
          </cell>
        </row>
        <row r="65">
          <cell r="J65">
            <v>0</v>
          </cell>
          <cell r="L65">
            <v>0</v>
          </cell>
        </row>
        <row r="66">
          <cell r="J66">
            <v>0</v>
          </cell>
          <cell r="L66">
            <v>0</v>
          </cell>
        </row>
        <row r="71">
          <cell r="J71" t="str">
            <v>금  액</v>
          </cell>
          <cell r="L71" t="str">
            <v>금  액</v>
          </cell>
        </row>
        <row r="72">
          <cell r="J72">
            <v>0</v>
          </cell>
          <cell r="L72">
            <v>0</v>
          </cell>
        </row>
        <row r="73">
          <cell r="J73">
            <v>0</v>
          </cell>
          <cell r="L73">
            <v>0</v>
          </cell>
        </row>
        <row r="74">
          <cell r="J74">
            <v>0</v>
          </cell>
          <cell r="L74">
            <v>0</v>
          </cell>
        </row>
        <row r="75">
          <cell r="J75">
            <v>0</v>
          </cell>
          <cell r="L75">
            <v>0</v>
          </cell>
        </row>
        <row r="76">
          <cell r="J76">
            <v>0</v>
          </cell>
          <cell r="L76">
            <v>0</v>
          </cell>
        </row>
        <row r="77">
          <cell r="J77">
            <v>0</v>
          </cell>
          <cell r="L77">
            <v>0</v>
          </cell>
        </row>
        <row r="78">
          <cell r="J78">
            <v>0</v>
          </cell>
          <cell r="L78">
            <v>0</v>
          </cell>
        </row>
        <row r="79">
          <cell r="J79">
            <v>0</v>
          </cell>
          <cell r="L79">
            <v>0</v>
          </cell>
        </row>
        <row r="80">
          <cell r="J80">
            <v>0</v>
          </cell>
          <cell r="L80">
            <v>0</v>
          </cell>
        </row>
        <row r="81">
          <cell r="J81">
            <v>0</v>
          </cell>
          <cell r="L81">
            <v>0</v>
          </cell>
        </row>
        <row r="82">
          <cell r="J82">
            <v>0</v>
          </cell>
          <cell r="L82">
            <v>0</v>
          </cell>
        </row>
        <row r="83">
          <cell r="J83">
            <v>0</v>
          </cell>
          <cell r="L83">
            <v>0</v>
          </cell>
        </row>
        <row r="84">
          <cell r="J84">
            <v>0</v>
          </cell>
          <cell r="L84">
            <v>0</v>
          </cell>
        </row>
        <row r="85">
          <cell r="J85">
            <v>0</v>
          </cell>
          <cell r="L85">
            <v>0</v>
          </cell>
        </row>
        <row r="86">
          <cell r="J86">
            <v>0</v>
          </cell>
          <cell r="L86">
            <v>0</v>
          </cell>
        </row>
        <row r="87">
          <cell r="J87">
            <v>0</v>
          </cell>
          <cell r="L87">
            <v>0</v>
          </cell>
        </row>
        <row r="88">
          <cell r="J88">
            <v>0</v>
          </cell>
          <cell r="L88">
            <v>0</v>
          </cell>
        </row>
        <row r="93">
          <cell r="J93" t="str">
            <v>금  액</v>
          </cell>
          <cell r="L93" t="str">
            <v>금  액</v>
          </cell>
        </row>
        <row r="94">
          <cell r="J94">
            <v>0</v>
          </cell>
          <cell r="L94">
            <v>0</v>
          </cell>
        </row>
        <row r="95">
          <cell r="J95">
            <v>0</v>
          </cell>
          <cell r="L95">
            <v>0</v>
          </cell>
        </row>
        <row r="96">
          <cell r="J96">
            <v>0</v>
          </cell>
          <cell r="L96">
            <v>0</v>
          </cell>
        </row>
        <row r="97">
          <cell r="J97">
            <v>0</v>
          </cell>
          <cell r="L97">
            <v>0</v>
          </cell>
        </row>
        <row r="98">
          <cell r="J98">
            <v>0</v>
          </cell>
          <cell r="L98">
            <v>0</v>
          </cell>
        </row>
        <row r="99">
          <cell r="J99">
            <v>0</v>
          </cell>
          <cell r="L99">
            <v>0</v>
          </cell>
        </row>
        <row r="100">
          <cell r="J100">
            <v>0</v>
          </cell>
          <cell r="L100">
            <v>0</v>
          </cell>
        </row>
        <row r="101">
          <cell r="J101">
            <v>0</v>
          </cell>
          <cell r="L101">
            <v>0</v>
          </cell>
        </row>
        <row r="102">
          <cell r="J102">
            <v>0</v>
          </cell>
          <cell r="L102">
            <v>0</v>
          </cell>
        </row>
        <row r="103">
          <cell r="J103">
            <v>0</v>
          </cell>
          <cell r="L103">
            <v>0</v>
          </cell>
        </row>
        <row r="104">
          <cell r="J104">
            <v>0</v>
          </cell>
          <cell r="L104">
            <v>0</v>
          </cell>
        </row>
        <row r="105">
          <cell r="J105">
            <v>0</v>
          </cell>
          <cell r="L105">
            <v>0</v>
          </cell>
        </row>
        <row r="106">
          <cell r="J106">
            <v>0</v>
          </cell>
          <cell r="L106">
            <v>0</v>
          </cell>
        </row>
        <row r="107">
          <cell r="J107">
            <v>0</v>
          </cell>
          <cell r="L107">
            <v>0</v>
          </cell>
        </row>
        <row r="108">
          <cell r="J108">
            <v>0</v>
          </cell>
          <cell r="L108">
            <v>0</v>
          </cell>
        </row>
        <row r="109">
          <cell r="J109">
            <v>0</v>
          </cell>
          <cell r="L109">
            <v>0</v>
          </cell>
        </row>
        <row r="110">
          <cell r="J110">
            <v>0</v>
          </cell>
          <cell r="L110">
            <v>0</v>
          </cell>
        </row>
        <row r="115">
          <cell r="J115" t="str">
            <v>금  액</v>
          </cell>
          <cell r="L115" t="str">
            <v>금  액</v>
          </cell>
        </row>
        <row r="116">
          <cell r="J116">
            <v>0</v>
          </cell>
          <cell r="L116">
            <v>0</v>
          </cell>
        </row>
        <row r="117">
          <cell r="J117">
            <v>0</v>
          </cell>
          <cell r="L117">
            <v>0</v>
          </cell>
        </row>
        <row r="118">
          <cell r="J118">
            <v>0</v>
          </cell>
          <cell r="L118">
            <v>0</v>
          </cell>
        </row>
        <row r="119">
          <cell r="J119">
            <v>0</v>
          </cell>
          <cell r="L119">
            <v>0</v>
          </cell>
        </row>
        <row r="120">
          <cell r="J120">
            <v>0</v>
          </cell>
          <cell r="L120">
            <v>0</v>
          </cell>
        </row>
        <row r="121">
          <cell r="J121">
            <v>0</v>
          </cell>
          <cell r="L121">
            <v>0</v>
          </cell>
        </row>
        <row r="122">
          <cell r="J122">
            <v>0</v>
          </cell>
          <cell r="L122">
            <v>0</v>
          </cell>
        </row>
        <row r="123">
          <cell r="J123">
            <v>0</v>
          </cell>
          <cell r="L123">
            <v>0</v>
          </cell>
        </row>
        <row r="124">
          <cell r="J124">
            <v>0</v>
          </cell>
          <cell r="L124">
            <v>0</v>
          </cell>
        </row>
        <row r="125">
          <cell r="J125">
            <v>0</v>
          </cell>
          <cell r="L125">
            <v>0</v>
          </cell>
        </row>
        <row r="126">
          <cell r="J126">
            <v>0</v>
          </cell>
          <cell r="L126">
            <v>0</v>
          </cell>
        </row>
        <row r="127">
          <cell r="J127">
            <v>0</v>
          </cell>
          <cell r="L127">
            <v>0</v>
          </cell>
        </row>
        <row r="128">
          <cell r="J128">
            <v>0</v>
          </cell>
          <cell r="L128">
            <v>0</v>
          </cell>
        </row>
        <row r="129">
          <cell r="J129">
            <v>0</v>
          </cell>
          <cell r="L129">
            <v>0</v>
          </cell>
        </row>
        <row r="130">
          <cell r="J130">
            <v>0</v>
          </cell>
          <cell r="L130">
            <v>0</v>
          </cell>
        </row>
        <row r="131">
          <cell r="J131">
            <v>0</v>
          </cell>
          <cell r="L131">
            <v>0</v>
          </cell>
        </row>
        <row r="132">
          <cell r="J132">
            <v>0</v>
          </cell>
          <cell r="L132">
            <v>0</v>
          </cell>
        </row>
        <row r="137">
          <cell r="J137" t="str">
            <v>금  액</v>
          </cell>
          <cell r="L137" t="str">
            <v>금  액</v>
          </cell>
        </row>
        <row r="138">
          <cell r="J138">
            <v>0</v>
          </cell>
          <cell r="L138">
            <v>0</v>
          </cell>
        </row>
        <row r="139">
          <cell r="J139">
            <v>0</v>
          </cell>
          <cell r="L139">
            <v>0</v>
          </cell>
        </row>
        <row r="140">
          <cell r="J140">
            <v>0</v>
          </cell>
          <cell r="L140">
            <v>0</v>
          </cell>
        </row>
        <row r="141">
          <cell r="J141">
            <v>0</v>
          </cell>
          <cell r="L141">
            <v>0</v>
          </cell>
        </row>
        <row r="142">
          <cell r="J142">
            <v>0</v>
          </cell>
          <cell r="L142">
            <v>0</v>
          </cell>
        </row>
        <row r="143">
          <cell r="J143">
            <v>0</v>
          </cell>
          <cell r="L143">
            <v>0</v>
          </cell>
        </row>
        <row r="144">
          <cell r="J144">
            <v>0</v>
          </cell>
          <cell r="L144">
            <v>0</v>
          </cell>
        </row>
        <row r="145">
          <cell r="J145">
            <v>0</v>
          </cell>
          <cell r="L145">
            <v>0</v>
          </cell>
        </row>
        <row r="146">
          <cell r="J146">
            <v>0</v>
          </cell>
          <cell r="L146">
            <v>0</v>
          </cell>
        </row>
        <row r="147">
          <cell r="J147">
            <v>0</v>
          </cell>
          <cell r="L147">
            <v>0</v>
          </cell>
        </row>
        <row r="148">
          <cell r="J148">
            <v>0</v>
          </cell>
          <cell r="L148">
            <v>0</v>
          </cell>
        </row>
        <row r="149">
          <cell r="J149">
            <v>0</v>
          </cell>
          <cell r="L149">
            <v>0</v>
          </cell>
        </row>
        <row r="150">
          <cell r="J150">
            <v>0</v>
          </cell>
          <cell r="L150">
            <v>0</v>
          </cell>
        </row>
        <row r="151">
          <cell r="J151">
            <v>0</v>
          </cell>
          <cell r="L151">
            <v>0</v>
          </cell>
        </row>
        <row r="152">
          <cell r="J152">
            <v>0</v>
          </cell>
          <cell r="L152">
            <v>0</v>
          </cell>
        </row>
        <row r="153">
          <cell r="J153">
            <v>0</v>
          </cell>
          <cell r="L153">
            <v>0</v>
          </cell>
        </row>
        <row r="154">
          <cell r="J154">
            <v>0</v>
          </cell>
          <cell r="L154">
            <v>0</v>
          </cell>
        </row>
        <row r="159">
          <cell r="J159" t="str">
            <v>금  액</v>
          </cell>
          <cell r="L159" t="str">
            <v>금  액</v>
          </cell>
        </row>
        <row r="160">
          <cell r="J160">
            <v>0</v>
          </cell>
          <cell r="L160">
            <v>0</v>
          </cell>
        </row>
        <row r="161">
          <cell r="J161">
            <v>0</v>
          </cell>
          <cell r="L161">
            <v>0</v>
          </cell>
        </row>
        <row r="162">
          <cell r="J162">
            <v>0</v>
          </cell>
          <cell r="L162">
            <v>0</v>
          </cell>
        </row>
        <row r="163">
          <cell r="J163">
            <v>0</v>
          </cell>
          <cell r="L163">
            <v>0</v>
          </cell>
        </row>
        <row r="164">
          <cell r="J164">
            <v>0</v>
          </cell>
          <cell r="L164">
            <v>0</v>
          </cell>
        </row>
        <row r="165">
          <cell r="J165">
            <v>0</v>
          </cell>
          <cell r="L165">
            <v>0</v>
          </cell>
        </row>
        <row r="166">
          <cell r="J166">
            <v>0</v>
          </cell>
          <cell r="L166">
            <v>0</v>
          </cell>
        </row>
        <row r="167">
          <cell r="J167">
            <v>0</v>
          </cell>
          <cell r="L167">
            <v>0</v>
          </cell>
        </row>
        <row r="168">
          <cell r="J168">
            <v>0</v>
          </cell>
          <cell r="L168">
            <v>0</v>
          </cell>
        </row>
        <row r="169">
          <cell r="J169">
            <v>0</v>
          </cell>
          <cell r="L169">
            <v>0</v>
          </cell>
        </row>
        <row r="170">
          <cell r="J170">
            <v>0</v>
          </cell>
          <cell r="L170">
            <v>0</v>
          </cell>
        </row>
        <row r="171">
          <cell r="J171">
            <v>0</v>
          </cell>
          <cell r="L171">
            <v>0</v>
          </cell>
        </row>
        <row r="172">
          <cell r="J172">
            <v>0</v>
          </cell>
          <cell r="L172">
            <v>0</v>
          </cell>
        </row>
        <row r="173">
          <cell r="J173">
            <v>0</v>
          </cell>
          <cell r="L173">
            <v>0</v>
          </cell>
        </row>
        <row r="174">
          <cell r="J174">
            <v>0</v>
          </cell>
          <cell r="L174">
            <v>0</v>
          </cell>
        </row>
        <row r="175">
          <cell r="J175">
            <v>0</v>
          </cell>
          <cell r="L175">
            <v>0</v>
          </cell>
        </row>
        <row r="176">
          <cell r="J176">
            <v>0</v>
          </cell>
          <cell r="L176">
            <v>0</v>
          </cell>
        </row>
        <row r="181">
          <cell r="J181" t="str">
            <v>금  액</v>
          </cell>
          <cell r="L181" t="str">
            <v>금  액</v>
          </cell>
        </row>
        <row r="182">
          <cell r="J182">
            <v>0</v>
          </cell>
          <cell r="L182">
            <v>0</v>
          </cell>
        </row>
        <row r="183">
          <cell r="J183">
            <v>0</v>
          </cell>
          <cell r="L183">
            <v>0</v>
          </cell>
        </row>
        <row r="184">
          <cell r="J184">
            <v>0</v>
          </cell>
          <cell r="L184">
            <v>0</v>
          </cell>
        </row>
        <row r="185">
          <cell r="J185">
            <v>0</v>
          </cell>
          <cell r="L185">
            <v>0</v>
          </cell>
        </row>
        <row r="186">
          <cell r="J186">
            <v>0</v>
          </cell>
          <cell r="L186">
            <v>0</v>
          </cell>
        </row>
        <row r="187">
          <cell r="J187">
            <v>0</v>
          </cell>
          <cell r="L187">
            <v>0</v>
          </cell>
        </row>
        <row r="188">
          <cell r="J188">
            <v>0</v>
          </cell>
          <cell r="L188">
            <v>0</v>
          </cell>
        </row>
        <row r="189">
          <cell r="J189">
            <v>0</v>
          </cell>
          <cell r="L189">
            <v>0</v>
          </cell>
        </row>
        <row r="190">
          <cell r="J190">
            <v>0</v>
          </cell>
          <cell r="L190">
            <v>0</v>
          </cell>
        </row>
        <row r="191">
          <cell r="J191">
            <v>0</v>
          </cell>
          <cell r="L191">
            <v>0</v>
          </cell>
        </row>
        <row r="192">
          <cell r="J192">
            <v>0</v>
          </cell>
          <cell r="L192">
            <v>0</v>
          </cell>
        </row>
        <row r="193">
          <cell r="J193">
            <v>0</v>
          </cell>
          <cell r="L193">
            <v>0</v>
          </cell>
        </row>
        <row r="194">
          <cell r="J194">
            <v>0</v>
          </cell>
          <cell r="L194">
            <v>0</v>
          </cell>
        </row>
        <row r="195">
          <cell r="J195">
            <v>0</v>
          </cell>
          <cell r="L195">
            <v>0</v>
          </cell>
        </row>
        <row r="196">
          <cell r="J196">
            <v>0</v>
          </cell>
          <cell r="L196">
            <v>0</v>
          </cell>
        </row>
        <row r="197">
          <cell r="J197">
            <v>0</v>
          </cell>
          <cell r="L197">
            <v>0</v>
          </cell>
        </row>
        <row r="198">
          <cell r="J198">
            <v>0</v>
          </cell>
          <cell r="L198">
            <v>0</v>
          </cell>
        </row>
        <row r="203">
          <cell r="J203" t="str">
            <v>금  액</v>
          </cell>
          <cell r="L203" t="str">
            <v>금  액</v>
          </cell>
        </row>
        <row r="204">
          <cell r="J204">
            <v>0</v>
          </cell>
          <cell r="L204">
            <v>0</v>
          </cell>
        </row>
        <row r="205">
          <cell r="J205">
            <v>0</v>
          </cell>
          <cell r="L205">
            <v>0</v>
          </cell>
        </row>
        <row r="206">
          <cell r="J206">
            <v>0</v>
          </cell>
          <cell r="L206">
            <v>0</v>
          </cell>
        </row>
        <row r="207">
          <cell r="J207">
            <v>0</v>
          </cell>
          <cell r="L207">
            <v>0</v>
          </cell>
        </row>
        <row r="208">
          <cell r="J208">
            <v>0</v>
          </cell>
          <cell r="L208">
            <v>0</v>
          </cell>
        </row>
        <row r="209">
          <cell r="J209">
            <v>0</v>
          </cell>
          <cell r="L209">
            <v>0</v>
          </cell>
        </row>
        <row r="210">
          <cell r="J210">
            <v>0</v>
          </cell>
          <cell r="L210">
            <v>0</v>
          </cell>
        </row>
        <row r="211">
          <cell r="J211">
            <v>0</v>
          </cell>
          <cell r="L211">
            <v>0</v>
          </cell>
        </row>
        <row r="212">
          <cell r="J212">
            <v>0</v>
          </cell>
          <cell r="L212">
            <v>0</v>
          </cell>
        </row>
        <row r="213">
          <cell r="J213">
            <v>0</v>
          </cell>
          <cell r="L213">
            <v>0</v>
          </cell>
        </row>
        <row r="214">
          <cell r="J214">
            <v>0</v>
          </cell>
          <cell r="L214">
            <v>0</v>
          </cell>
        </row>
        <row r="215">
          <cell r="J215">
            <v>0</v>
          </cell>
          <cell r="L215">
            <v>0</v>
          </cell>
        </row>
        <row r="216">
          <cell r="J216">
            <v>0</v>
          </cell>
          <cell r="L216">
            <v>0</v>
          </cell>
        </row>
        <row r="217">
          <cell r="J217">
            <v>0</v>
          </cell>
          <cell r="L217">
            <v>0</v>
          </cell>
        </row>
        <row r="218">
          <cell r="J218">
            <v>0</v>
          </cell>
          <cell r="L218">
            <v>0</v>
          </cell>
        </row>
        <row r="219">
          <cell r="J219">
            <v>0</v>
          </cell>
          <cell r="L219">
            <v>0</v>
          </cell>
        </row>
        <row r="220">
          <cell r="J220">
            <v>0</v>
          </cell>
          <cell r="L220">
            <v>0</v>
          </cell>
        </row>
        <row r="225">
          <cell r="J225" t="str">
            <v>금  액</v>
          </cell>
          <cell r="L225" t="str">
            <v>금  액</v>
          </cell>
        </row>
        <row r="226">
          <cell r="J226">
            <v>0</v>
          </cell>
          <cell r="L226">
            <v>0</v>
          </cell>
        </row>
        <row r="227">
          <cell r="J227">
            <v>0</v>
          </cell>
          <cell r="L227">
            <v>0</v>
          </cell>
        </row>
        <row r="228">
          <cell r="J228">
            <v>0</v>
          </cell>
          <cell r="L228">
            <v>0</v>
          </cell>
        </row>
        <row r="229">
          <cell r="J229">
            <v>0</v>
          </cell>
          <cell r="L229">
            <v>0</v>
          </cell>
        </row>
        <row r="230">
          <cell r="J230">
            <v>0</v>
          </cell>
          <cell r="L230">
            <v>0</v>
          </cell>
        </row>
        <row r="231">
          <cell r="J231">
            <v>0</v>
          </cell>
          <cell r="L231">
            <v>0</v>
          </cell>
        </row>
        <row r="232">
          <cell r="J232">
            <v>0</v>
          </cell>
          <cell r="L232">
            <v>0</v>
          </cell>
        </row>
        <row r="233">
          <cell r="J233">
            <v>0</v>
          </cell>
          <cell r="L233">
            <v>0</v>
          </cell>
        </row>
        <row r="234">
          <cell r="J234">
            <v>0</v>
          </cell>
          <cell r="L234">
            <v>0</v>
          </cell>
        </row>
        <row r="235">
          <cell r="J235">
            <v>0</v>
          </cell>
          <cell r="L235">
            <v>0</v>
          </cell>
        </row>
        <row r="236">
          <cell r="J236">
            <v>0</v>
          </cell>
          <cell r="L236">
            <v>0</v>
          </cell>
        </row>
        <row r="237">
          <cell r="J237">
            <v>0</v>
          </cell>
          <cell r="L237">
            <v>0</v>
          </cell>
        </row>
        <row r="238">
          <cell r="J238">
            <v>0</v>
          </cell>
          <cell r="L238">
            <v>0</v>
          </cell>
        </row>
        <row r="239">
          <cell r="J239">
            <v>0</v>
          </cell>
          <cell r="L239">
            <v>0</v>
          </cell>
        </row>
        <row r="240">
          <cell r="J240">
            <v>0</v>
          </cell>
          <cell r="L240">
            <v>0</v>
          </cell>
        </row>
        <row r="241">
          <cell r="J241">
            <v>0</v>
          </cell>
          <cell r="L241">
            <v>0</v>
          </cell>
        </row>
        <row r="242">
          <cell r="J242">
            <v>0</v>
          </cell>
          <cell r="L242">
            <v>0</v>
          </cell>
        </row>
        <row r="247">
          <cell r="J247" t="str">
            <v>금  액</v>
          </cell>
          <cell r="L247" t="str">
            <v>금  액</v>
          </cell>
        </row>
        <row r="248">
          <cell r="J248">
            <v>0</v>
          </cell>
          <cell r="L248">
            <v>0</v>
          </cell>
        </row>
        <row r="249">
          <cell r="J249">
            <v>0</v>
          </cell>
          <cell r="L249">
            <v>0</v>
          </cell>
        </row>
        <row r="250">
          <cell r="J250">
            <v>0</v>
          </cell>
          <cell r="L250">
            <v>0</v>
          </cell>
        </row>
        <row r="251">
          <cell r="J251">
            <v>0</v>
          </cell>
          <cell r="L251">
            <v>0</v>
          </cell>
        </row>
        <row r="252">
          <cell r="J252">
            <v>0</v>
          </cell>
          <cell r="L252">
            <v>0</v>
          </cell>
        </row>
        <row r="253">
          <cell r="J253">
            <v>0</v>
          </cell>
          <cell r="L253">
            <v>0</v>
          </cell>
        </row>
        <row r="254">
          <cell r="J254">
            <v>0</v>
          </cell>
          <cell r="L254">
            <v>0</v>
          </cell>
        </row>
        <row r="255">
          <cell r="J255">
            <v>0</v>
          </cell>
          <cell r="L255">
            <v>0</v>
          </cell>
        </row>
        <row r="256">
          <cell r="J256">
            <v>0</v>
          </cell>
          <cell r="L256">
            <v>0</v>
          </cell>
        </row>
        <row r="257">
          <cell r="J257">
            <v>0</v>
          </cell>
          <cell r="L257">
            <v>0</v>
          </cell>
        </row>
        <row r="258">
          <cell r="J258">
            <v>0</v>
          </cell>
          <cell r="L258">
            <v>0</v>
          </cell>
        </row>
        <row r="259">
          <cell r="J259">
            <v>0</v>
          </cell>
          <cell r="L259">
            <v>0</v>
          </cell>
        </row>
        <row r="260">
          <cell r="J260">
            <v>0</v>
          </cell>
          <cell r="L260">
            <v>0</v>
          </cell>
        </row>
        <row r="261">
          <cell r="J261">
            <v>0</v>
          </cell>
          <cell r="L261">
            <v>0</v>
          </cell>
        </row>
        <row r="262">
          <cell r="J262">
            <v>0</v>
          </cell>
          <cell r="L262">
            <v>0</v>
          </cell>
        </row>
        <row r="263">
          <cell r="J263">
            <v>0</v>
          </cell>
          <cell r="L263">
            <v>0</v>
          </cell>
        </row>
        <row r="264">
          <cell r="J264">
            <v>0</v>
          </cell>
          <cell r="L264">
            <v>0</v>
          </cell>
        </row>
        <row r="269">
          <cell r="J269" t="str">
            <v>금  액</v>
          </cell>
          <cell r="L269" t="str">
            <v>금  액</v>
          </cell>
        </row>
        <row r="270">
          <cell r="J270">
            <v>0</v>
          </cell>
          <cell r="L270">
            <v>0</v>
          </cell>
        </row>
        <row r="271">
          <cell r="J271">
            <v>0</v>
          </cell>
          <cell r="L271">
            <v>0</v>
          </cell>
        </row>
        <row r="272">
          <cell r="J272">
            <v>0</v>
          </cell>
          <cell r="L272">
            <v>0</v>
          </cell>
        </row>
        <row r="273">
          <cell r="J273">
            <v>0</v>
          </cell>
          <cell r="L273">
            <v>0</v>
          </cell>
        </row>
        <row r="274">
          <cell r="J274">
            <v>0</v>
          </cell>
          <cell r="L274">
            <v>0</v>
          </cell>
        </row>
        <row r="275">
          <cell r="J275">
            <v>0</v>
          </cell>
          <cell r="L275">
            <v>0</v>
          </cell>
        </row>
        <row r="276">
          <cell r="J276">
            <v>0</v>
          </cell>
          <cell r="L276">
            <v>0</v>
          </cell>
        </row>
        <row r="277">
          <cell r="J277">
            <v>0</v>
          </cell>
          <cell r="L277">
            <v>0</v>
          </cell>
        </row>
        <row r="278">
          <cell r="J278">
            <v>0</v>
          </cell>
          <cell r="L278">
            <v>0</v>
          </cell>
        </row>
        <row r="279">
          <cell r="J279">
            <v>0</v>
          </cell>
          <cell r="L279">
            <v>0</v>
          </cell>
        </row>
        <row r="280">
          <cell r="J280">
            <v>0</v>
          </cell>
          <cell r="L280">
            <v>0</v>
          </cell>
        </row>
        <row r="281">
          <cell r="J281">
            <v>0</v>
          </cell>
          <cell r="L281">
            <v>0</v>
          </cell>
        </row>
        <row r="282">
          <cell r="J282">
            <v>0</v>
          </cell>
          <cell r="L282">
            <v>0</v>
          </cell>
        </row>
        <row r="283">
          <cell r="J283">
            <v>0</v>
          </cell>
          <cell r="L283">
            <v>0</v>
          </cell>
        </row>
        <row r="284">
          <cell r="J284">
            <v>0</v>
          </cell>
          <cell r="L284">
            <v>0</v>
          </cell>
        </row>
        <row r="285">
          <cell r="J285">
            <v>0</v>
          </cell>
          <cell r="L285">
            <v>0</v>
          </cell>
        </row>
        <row r="286">
          <cell r="J286">
            <v>0</v>
          </cell>
          <cell r="L286">
            <v>0</v>
          </cell>
        </row>
        <row r="291">
          <cell r="J291" t="str">
            <v>금  액</v>
          </cell>
          <cell r="L291" t="str">
            <v>금  액</v>
          </cell>
        </row>
        <row r="292">
          <cell r="J292">
            <v>0</v>
          </cell>
          <cell r="L292">
            <v>0</v>
          </cell>
        </row>
        <row r="293">
          <cell r="J293">
            <v>0</v>
          </cell>
          <cell r="L293">
            <v>0</v>
          </cell>
        </row>
        <row r="294">
          <cell r="J294">
            <v>0</v>
          </cell>
          <cell r="L294">
            <v>0</v>
          </cell>
        </row>
        <row r="295">
          <cell r="J295">
            <v>0</v>
          </cell>
          <cell r="L295">
            <v>0</v>
          </cell>
        </row>
        <row r="296">
          <cell r="J296">
            <v>0</v>
          </cell>
          <cell r="L296">
            <v>0</v>
          </cell>
        </row>
        <row r="297">
          <cell r="J297">
            <v>0</v>
          </cell>
          <cell r="L297">
            <v>0</v>
          </cell>
        </row>
        <row r="298">
          <cell r="J298">
            <v>0</v>
          </cell>
          <cell r="L298">
            <v>0</v>
          </cell>
        </row>
        <row r="299">
          <cell r="J299">
            <v>0</v>
          </cell>
          <cell r="L299">
            <v>0</v>
          </cell>
        </row>
        <row r="300">
          <cell r="J300">
            <v>0</v>
          </cell>
          <cell r="L300">
            <v>0</v>
          </cell>
        </row>
        <row r="301">
          <cell r="J301">
            <v>0</v>
          </cell>
          <cell r="L301">
            <v>0</v>
          </cell>
        </row>
        <row r="302">
          <cell r="J302">
            <v>0</v>
          </cell>
          <cell r="L302">
            <v>0</v>
          </cell>
        </row>
        <row r="303">
          <cell r="J303">
            <v>0</v>
          </cell>
          <cell r="L303">
            <v>0</v>
          </cell>
        </row>
        <row r="304">
          <cell r="J304">
            <v>0</v>
          </cell>
          <cell r="L304">
            <v>0</v>
          </cell>
        </row>
        <row r="305">
          <cell r="J305">
            <v>0</v>
          </cell>
          <cell r="L305">
            <v>0</v>
          </cell>
        </row>
        <row r="306">
          <cell r="J306">
            <v>0</v>
          </cell>
          <cell r="L306">
            <v>0</v>
          </cell>
        </row>
        <row r="307">
          <cell r="J307">
            <v>0</v>
          </cell>
          <cell r="L307">
            <v>0</v>
          </cell>
        </row>
        <row r="308">
          <cell r="J308">
            <v>0</v>
          </cell>
          <cell r="L308">
            <v>0</v>
          </cell>
        </row>
        <row r="313">
          <cell r="J313" t="str">
            <v>금  액</v>
          </cell>
          <cell r="L313" t="str">
            <v>금  액</v>
          </cell>
        </row>
        <row r="314">
          <cell r="J314">
            <v>0</v>
          </cell>
          <cell r="L314">
            <v>0</v>
          </cell>
        </row>
        <row r="315">
          <cell r="J315">
            <v>0</v>
          </cell>
          <cell r="L315">
            <v>0</v>
          </cell>
        </row>
        <row r="316">
          <cell r="J316">
            <v>0</v>
          </cell>
          <cell r="L316">
            <v>0</v>
          </cell>
        </row>
        <row r="317">
          <cell r="J317">
            <v>0</v>
          </cell>
          <cell r="L317">
            <v>0</v>
          </cell>
        </row>
        <row r="318">
          <cell r="J318">
            <v>0</v>
          </cell>
          <cell r="L318">
            <v>0</v>
          </cell>
        </row>
        <row r="319">
          <cell r="J319">
            <v>0</v>
          </cell>
          <cell r="L319">
            <v>0</v>
          </cell>
        </row>
        <row r="320">
          <cell r="J320">
            <v>0</v>
          </cell>
          <cell r="L320">
            <v>0</v>
          </cell>
        </row>
        <row r="321">
          <cell r="J321">
            <v>0</v>
          </cell>
          <cell r="L321">
            <v>0</v>
          </cell>
        </row>
        <row r="322">
          <cell r="J322">
            <v>0</v>
          </cell>
          <cell r="L322">
            <v>0</v>
          </cell>
        </row>
        <row r="323">
          <cell r="J323">
            <v>0</v>
          </cell>
          <cell r="L323">
            <v>0</v>
          </cell>
        </row>
        <row r="324">
          <cell r="J324">
            <v>0</v>
          </cell>
          <cell r="L324">
            <v>0</v>
          </cell>
        </row>
        <row r="325">
          <cell r="J325">
            <v>0</v>
          </cell>
          <cell r="L325">
            <v>0</v>
          </cell>
        </row>
        <row r="326">
          <cell r="J326">
            <v>0</v>
          </cell>
          <cell r="L326">
            <v>0</v>
          </cell>
        </row>
        <row r="327">
          <cell r="J327">
            <v>0</v>
          </cell>
          <cell r="L327">
            <v>0</v>
          </cell>
        </row>
        <row r="328">
          <cell r="J328">
            <v>0</v>
          </cell>
          <cell r="L328">
            <v>0</v>
          </cell>
        </row>
        <row r="329">
          <cell r="J329">
            <v>0</v>
          </cell>
          <cell r="L329">
            <v>0</v>
          </cell>
        </row>
        <row r="330">
          <cell r="J330">
            <v>0</v>
          </cell>
          <cell r="L330">
            <v>0</v>
          </cell>
        </row>
        <row r="335">
          <cell r="J335" t="str">
            <v>금  액</v>
          </cell>
          <cell r="L335" t="str">
            <v>금  액</v>
          </cell>
        </row>
        <row r="336">
          <cell r="J336">
            <v>0</v>
          </cell>
          <cell r="L336">
            <v>0</v>
          </cell>
        </row>
        <row r="337">
          <cell r="J337">
            <v>0</v>
          </cell>
          <cell r="L337">
            <v>0</v>
          </cell>
        </row>
        <row r="338">
          <cell r="J338">
            <v>0</v>
          </cell>
          <cell r="L338">
            <v>0</v>
          </cell>
        </row>
        <row r="339">
          <cell r="J339">
            <v>0</v>
          </cell>
          <cell r="L339">
            <v>0</v>
          </cell>
        </row>
        <row r="340">
          <cell r="J340">
            <v>0</v>
          </cell>
          <cell r="L340">
            <v>0</v>
          </cell>
        </row>
        <row r="341">
          <cell r="J341">
            <v>0</v>
          </cell>
          <cell r="L341">
            <v>0</v>
          </cell>
        </row>
        <row r="342">
          <cell r="J342">
            <v>0</v>
          </cell>
          <cell r="L342">
            <v>0</v>
          </cell>
        </row>
        <row r="343">
          <cell r="J343">
            <v>0</v>
          </cell>
          <cell r="L343">
            <v>0</v>
          </cell>
        </row>
        <row r="344">
          <cell r="J344">
            <v>0</v>
          </cell>
          <cell r="L344">
            <v>0</v>
          </cell>
        </row>
        <row r="345">
          <cell r="J345">
            <v>0</v>
          </cell>
          <cell r="L345">
            <v>0</v>
          </cell>
        </row>
        <row r="346">
          <cell r="J346">
            <v>0</v>
          </cell>
          <cell r="L346">
            <v>0</v>
          </cell>
        </row>
        <row r="347">
          <cell r="J347">
            <v>0</v>
          </cell>
          <cell r="L347">
            <v>0</v>
          </cell>
        </row>
        <row r="348">
          <cell r="J348">
            <v>0</v>
          </cell>
          <cell r="L348">
            <v>0</v>
          </cell>
        </row>
        <row r="349">
          <cell r="J349">
            <v>0</v>
          </cell>
          <cell r="L349">
            <v>0</v>
          </cell>
        </row>
        <row r="350">
          <cell r="J350">
            <v>0</v>
          </cell>
          <cell r="L350">
            <v>0</v>
          </cell>
        </row>
        <row r="351">
          <cell r="J351">
            <v>0</v>
          </cell>
          <cell r="L351">
            <v>0</v>
          </cell>
        </row>
        <row r="352">
          <cell r="J352">
            <v>0</v>
          </cell>
          <cell r="L352">
            <v>0</v>
          </cell>
        </row>
        <row r="357">
          <cell r="J357" t="str">
            <v>금  액</v>
          </cell>
          <cell r="L357" t="str">
            <v>금  액</v>
          </cell>
        </row>
        <row r="358">
          <cell r="J358">
            <v>0</v>
          </cell>
          <cell r="L358">
            <v>0</v>
          </cell>
        </row>
        <row r="359">
          <cell r="J359">
            <v>0</v>
          </cell>
          <cell r="L359">
            <v>0</v>
          </cell>
        </row>
        <row r="360">
          <cell r="J360">
            <v>0</v>
          </cell>
          <cell r="L360">
            <v>0</v>
          </cell>
        </row>
        <row r="361">
          <cell r="J361">
            <v>0</v>
          </cell>
          <cell r="L361">
            <v>0</v>
          </cell>
        </row>
        <row r="362">
          <cell r="J362">
            <v>0</v>
          </cell>
          <cell r="L362">
            <v>0</v>
          </cell>
        </row>
        <row r="363">
          <cell r="J363">
            <v>0</v>
          </cell>
          <cell r="L363">
            <v>0</v>
          </cell>
        </row>
        <row r="364">
          <cell r="J364">
            <v>0</v>
          </cell>
          <cell r="L364">
            <v>0</v>
          </cell>
        </row>
        <row r="365">
          <cell r="J365">
            <v>0</v>
          </cell>
          <cell r="L365">
            <v>0</v>
          </cell>
        </row>
        <row r="366">
          <cell r="J366">
            <v>0</v>
          </cell>
          <cell r="L366">
            <v>0</v>
          </cell>
        </row>
        <row r="367">
          <cell r="J367">
            <v>0</v>
          </cell>
          <cell r="L367">
            <v>0</v>
          </cell>
        </row>
        <row r="368">
          <cell r="J368">
            <v>0</v>
          </cell>
          <cell r="L368">
            <v>0</v>
          </cell>
        </row>
        <row r="369">
          <cell r="J369">
            <v>0</v>
          </cell>
          <cell r="L369">
            <v>0</v>
          </cell>
        </row>
        <row r="370">
          <cell r="J370">
            <v>0</v>
          </cell>
          <cell r="L370">
            <v>0</v>
          </cell>
        </row>
        <row r="371">
          <cell r="J371">
            <v>0</v>
          </cell>
          <cell r="L371">
            <v>0</v>
          </cell>
        </row>
        <row r="372">
          <cell r="J372">
            <v>0</v>
          </cell>
          <cell r="L372">
            <v>0</v>
          </cell>
        </row>
        <row r="373">
          <cell r="J373">
            <v>0</v>
          </cell>
          <cell r="L373">
            <v>0</v>
          </cell>
        </row>
        <row r="374">
          <cell r="J374">
            <v>0</v>
          </cell>
          <cell r="L374">
            <v>0</v>
          </cell>
        </row>
        <row r="379">
          <cell r="J379" t="str">
            <v>금  액</v>
          </cell>
          <cell r="L379" t="str">
            <v>금  액</v>
          </cell>
        </row>
        <row r="380">
          <cell r="J380">
            <v>0</v>
          </cell>
          <cell r="L380">
            <v>0</v>
          </cell>
        </row>
        <row r="381">
          <cell r="J381">
            <v>0</v>
          </cell>
          <cell r="L381">
            <v>0</v>
          </cell>
        </row>
        <row r="382">
          <cell r="J382">
            <v>0</v>
          </cell>
          <cell r="L382">
            <v>0</v>
          </cell>
        </row>
        <row r="383">
          <cell r="J383">
            <v>0</v>
          </cell>
          <cell r="L383">
            <v>0</v>
          </cell>
        </row>
        <row r="384">
          <cell r="J384">
            <v>0</v>
          </cell>
          <cell r="L384">
            <v>0</v>
          </cell>
        </row>
        <row r="385">
          <cell r="J385">
            <v>0</v>
          </cell>
          <cell r="L385">
            <v>0</v>
          </cell>
        </row>
        <row r="386">
          <cell r="J386">
            <v>0</v>
          </cell>
          <cell r="L386">
            <v>0</v>
          </cell>
        </row>
        <row r="387">
          <cell r="J387">
            <v>0</v>
          </cell>
          <cell r="L387">
            <v>0</v>
          </cell>
        </row>
        <row r="388">
          <cell r="J388">
            <v>0</v>
          </cell>
          <cell r="L388">
            <v>0</v>
          </cell>
        </row>
        <row r="389">
          <cell r="J389">
            <v>0</v>
          </cell>
          <cell r="L389">
            <v>0</v>
          </cell>
        </row>
        <row r="390">
          <cell r="J390">
            <v>0</v>
          </cell>
          <cell r="L390">
            <v>0</v>
          </cell>
        </row>
        <row r="391">
          <cell r="J391">
            <v>0</v>
          </cell>
          <cell r="L391">
            <v>0</v>
          </cell>
        </row>
        <row r="392">
          <cell r="J392">
            <v>0</v>
          </cell>
          <cell r="L392">
            <v>0</v>
          </cell>
        </row>
        <row r="393">
          <cell r="J393">
            <v>0</v>
          </cell>
          <cell r="L393">
            <v>0</v>
          </cell>
        </row>
        <row r="394">
          <cell r="J394">
            <v>0</v>
          </cell>
          <cell r="L394">
            <v>0</v>
          </cell>
        </row>
        <row r="395">
          <cell r="J395">
            <v>0</v>
          </cell>
          <cell r="L395">
            <v>0</v>
          </cell>
        </row>
        <row r="396">
          <cell r="J396">
            <v>0</v>
          </cell>
          <cell r="L396">
            <v>0</v>
          </cell>
        </row>
        <row r="401">
          <cell r="J401" t="str">
            <v>금  액</v>
          </cell>
          <cell r="L401" t="str">
            <v>금  액</v>
          </cell>
        </row>
        <row r="402">
          <cell r="J402">
            <v>0</v>
          </cell>
          <cell r="L402">
            <v>0</v>
          </cell>
        </row>
        <row r="403">
          <cell r="J403">
            <v>0</v>
          </cell>
          <cell r="L403">
            <v>0</v>
          </cell>
        </row>
        <row r="404">
          <cell r="J404">
            <v>0</v>
          </cell>
          <cell r="L404">
            <v>0</v>
          </cell>
        </row>
        <row r="405">
          <cell r="J405">
            <v>0</v>
          </cell>
          <cell r="L405">
            <v>0</v>
          </cell>
        </row>
        <row r="406">
          <cell r="J406">
            <v>0</v>
          </cell>
          <cell r="L406">
            <v>0</v>
          </cell>
        </row>
        <row r="407">
          <cell r="J407">
            <v>0</v>
          </cell>
          <cell r="L407">
            <v>0</v>
          </cell>
        </row>
        <row r="408">
          <cell r="J408">
            <v>0</v>
          </cell>
          <cell r="L408">
            <v>0</v>
          </cell>
        </row>
        <row r="409">
          <cell r="J409">
            <v>0</v>
          </cell>
          <cell r="L409">
            <v>0</v>
          </cell>
        </row>
        <row r="410">
          <cell r="J410">
            <v>0</v>
          </cell>
          <cell r="L410">
            <v>0</v>
          </cell>
        </row>
        <row r="411">
          <cell r="J411">
            <v>0</v>
          </cell>
          <cell r="L411">
            <v>0</v>
          </cell>
        </row>
        <row r="412">
          <cell r="J412">
            <v>0</v>
          </cell>
          <cell r="L412">
            <v>0</v>
          </cell>
        </row>
        <row r="413">
          <cell r="J413">
            <v>0</v>
          </cell>
          <cell r="L413">
            <v>0</v>
          </cell>
        </row>
        <row r="414">
          <cell r="J414">
            <v>0</v>
          </cell>
          <cell r="L414">
            <v>0</v>
          </cell>
        </row>
        <row r="415">
          <cell r="J415">
            <v>0</v>
          </cell>
          <cell r="L415">
            <v>0</v>
          </cell>
        </row>
        <row r="416">
          <cell r="J416">
            <v>0</v>
          </cell>
          <cell r="L416">
            <v>0</v>
          </cell>
        </row>
        <row r="417">
          <cell r="J417">
            <v>0</v>
          </cell>
          <cell r="L417">
            <v>0</v>
          </cell>
        </row>
        <row r="418">
          <cell r="J418">
            <v>0</v>
          </cell>
          <cell r="L418">
            <v>0</v>
          </cell>
        </row>
        <row r="423">
          <cell r="J423" t="str">
            <v>금  액</v>
          </cell>
          <cell r="L423" t="str">
            <v>금  액</v>
          </cell>
        </row>
        <row r="424">
          <cell r="J424">
            <v>0</v>
          </cell>
          <cell r="L424">
            <v>0</v>
          </cell>
        </row>
        <row r="425">
          <cell r="J425">
            <v>0</v>
          </cell>
          <cell r="L425">
            <v>0</v>
          </cell>
        </row>
        <row r="426">
          <cell r="J426">
            <v>0</v>
          </cell>
          <cell r="L426">
            <v>0</v>
          </cell>
        </row>
        <row r="427">
          <cell r="J427">
            <v>0</v>
          </cell>
          <cell r="L427">
            <v>0</v>
          </cell>
        </row>
        <row r="428">
          <cell r="J428">
            <v>0</v>
          </cell>
          <cell r="L428">
            <v>0</v>
          </cell>
        </row>
        <row r="429">
          <cell r="J429">
            <v>0</v>
          </cell>
          <cell r="L429">
            <v>0</v>
          </cell>
        </row>
        <row r="430">
          <cell r="J430">
            <v>0</v>
          </cell>
          <cell r="L430">
            <v>0</v>
          </cell>
        </row>
        <row r="431">
          <cell r="J431">
            <v>0</v>
          </cell>
          <cell r="L431">
            <v>0</v>
          </cell>
        </row>
        <row r="432">
          <cell r="J432">
            <v>0</v>
          </cell>
          <cell r="L432">
            <v>0</v>
          </cell>
        </row>
        <row r="433">
          <cell r="J433">
            <v>0</v>
          </cell>
          <cell r="L433">
            <v>0</v>
          </cell>
        </row>
        <row r="434">
          <cell r="J434">
            <v>0</v>
          </cell>
          <cell r="L434">
            <v>0</v>
          </cell>
        </row>
        <row r="435">
          <cell r="J435">
            <v>0</v>
          </cell>
          <cell r="L435">
            <v>0</v>
          </cell>
        </row>
        <row r="436">
          <cell r="J436">
            <v>0</v>
          </cell>
          <cell r="L436">
            <v>0</v>
          </cell>
        </row>
        <row r="437">
          <cell r="J437">
            <v>0</v>
          </cell>
          <cell r="L437">
            <v>0</v>
          </cell>
        </row>
        <row r="438">
          <cell r="J438">
            <v>0</v>
          </cell>
          <cell r="L438">
            <v>0</v>
          </cell>
        </row>
        <row r="439">
          <cell r="J439">
            <v>0</v>
          </cell>
          <cell r="L439">
            <v>0</v>
          </cell>
        </row>
        <row r="440">
          <cell r="J440">
            <v>0</v>
          </cell>
          <cell r="L440">
            <v>0</v>
          </cell>
        </row>
        <row r="445">
          <cell r="J445" t="str">
            <v>금  액</v>
          </cell>
          <cell r="L445" t="str">
            <v>금  액</v>
          </cell>
        </row>
        <row r="446">
          <cell r="J446">
            <v>0</v>
          </cell>
          <cell r="L446">
            <v>0</v>
          </cell>
        </row>
        <row r="447">
          <cell r="J447">
            <v>0</v>
          </cell>
          <cell r="L447">
            <v>0</v>
          </cell>
        </row>
        <row r="448">
          <cell r="J448">
            <v>0</v>
          </cell>
          <cell r="L448">
            <v>0</v>
          </cell>
        </row>
        <row r="449">
          <cell r="J449">
            <v>0</v>
          </cell>
          <cell r="L449">
            <v>0</v>
          </cell>
        </row>
        <row r="450">
          <cell r="J450">
            <v>0</v>
          </cell>
          <cell r="L450">
            <v>0</v>
          </cell>
        </row>
        <row r="451">
          <cell r="J451">
            <v>0</v>
          </cell>
          <cell r="L451">
            <v>0</v>
          </cell>
        </row>
        <row r="452">
          <cell r="J452">
            <v>0</v>
          </cell>
          <cell r="L452">
            <v>0</v>
          </cell>
        </row>
        <row r="453">
          <cell r="J453">
            <v>0</v>
          </cell>
          <cell r="L453">
            <v>0</v>
          </cell>
        </row>
        <row r="454">
          <cell r="J454">
            <v>0</v>
          </cell>
          <cell r="L454">
            <v>0</v>
          </cell>
        </row>
        <row r="455">
          <cell r="J455">
            <v>0</v>
          </cell>
          <cell r="L455">
            <v>0</v>
          </cell>
        </row>
        <row r="456">
          <cell r="J456">
            <v>0</v>
          </cell>
          <cell r="L456">
            <v>0</v>
          </cell>
        </row>
        <row r="457">
          <cell r="J457">
            <v>0</v>
          </cell>
          <cell r="L457">
            <v>0</v>
          </cell>
        </row>
        <row r="458">
          <cell r="J458">
            <v>0</v>
          </cell>
          <cell r="L458">
            <v>0</v>
          </cell>
        </row>
        <row r="459">
          <cell r="J459">
            <v>0</v>
          </cell>
          <cell r="L459">
            <v>0</v>
          </cell>
        </row>
        <row r="460">
          <cell r="J460">
            <v>0</v>
          </cell>
          <cell r="L460">
            <v>0</v>
          </cell>
        </row>
        <row r="461">
          <cell r="J461">
            <v>0</v>
          </cell>
          <cell r="L461">
            <v>0</v>
          </cell>
        </row>
        <row r="462">
          <cell r="J462">
            <v>0</v>
          </cell>
          <cell r="L462">
            <v>0</v>
          </cell>
        </row>
        <row r="467">
          <cell r="J467" t="str">
            <v>금  액</v>
          </cell>
          <cell r="L467" t="str">
            <v>금  액</v>
          </cell>
        </row>
        <row r="468">
          <cell r="J468">
            <v>0</v>
          </cell>
          <cell r="L468">
            <v>0</v>
          </cell>
        </row>
        <row r="469">
          <cell r="J469">
            <v>0</v>
          </cell>
          <cell r="L469">
            <v>0</v>
          </cell>
        </row>
        <row r="470">
          <cell r="J470">
            <v>0</v>
          </cell>
          <cell r="L470">
            <v>0</v>
          </cell>
        </row>
        <row r="471">
          <cell r="J471">
            <v>0</v>
          </cell>
          <cell r="L471">
            <v>0</v>
          </cell>
        </row>
        <row r="472">
          <cell r="J472">
            <v>0</v>
          </cell>
          <cell r="L472">
            <v>0</v>
          </cell>
        </row>
        <row r="473">
          <cell r="J473">
            <v>0</v>
          </cell>
          <cell r="L473">
            <v>0</v>
          </cell>
        </row>
        <row r="474">
          <cell r="J474">
            <v>0</v>
          </cell>
          <cell r="L474">
            <v>0</v>
          </cell>
        </row>
        <row r="475">
          <cell r="J475">
            <v>0</v>
          </cell>
          <cell r="L475">
            <v>0</v>
          </cell>
        </row>
        <row r="476">
          <cell r="J476">
            <v>0</v>
          </cell>
          <cell r="L476">
            <v>0</v>
          </cell>
        </row>
        <row r="477">
          <cell r="J477">
            <v>0</v>
          </cell>
          <cell r="L477">
            <v>0</v>
          </cell>
        </row>
        <row r="478">
          <cell r="J478">
            <v>0</v>
          </cell>
          <cell r="L478">
            <v>0</v>
          </cell>
        </row>
        <row r="479">
          <cell r="J479">
            <v>0</v>
          </cell>
          <cell r="L479">
            <v>0</v>
          </cell>
        </row>
        <row r="480">
          <cell r="J480">
            <v>0</v>
          </cell>
          <cell r="L480">
            <v>0</v>
          </cell>
        </row>
        <row r="481">
          <cell r="J481">
            <v>0</v>
          </cell>
          <cell r="L481">
            <v>0</v>
          </cell>
        </row>
        <row r="482">
          <cell r="J482">
            <v>0</v>
          </cell>
          <cell r="L482">
            <v>0</v>
          </cell>
        </row>
        <row r="483">
          <cell r="J483">
            <v>0</v>
          </cell>
          <cell r="L483">
            <v>0</v>
          </cell>
        </row>
        <row r="484">
          <cell r="J484">
            <v>0</v>
          </cell>
          <cell r="L484">
            <v>0</v>
          </cell>
        </row>
        <row r="489">
          <cell r="J489" t="str">
            <v>금  액</v>
          </cell>
          <cell r="L489" t="str">
            <v>금  액</v>
          </cell>
        </row>
        <row r="490">
          <cell r="J490">
            <v>0</v>
          </cell>
          <cell r="L490">
            <v>0</v>
          </cell>
        </row>
        <row r="491">
          <cell r="J491">
            <v>0</v>
          </cell>
          <cell r="L491">
            <v>0</v>
          </cell>
        </row>
        <row r="492">
          <cell r="J492">
            <v>0</v>
          </cell>
          <cell r="L492">
            <v>0</v>
          </cell>
        </row>
        <row r="493">
          <cell r="J493">
            <v>0</v>
          </cell>
          <cell r="L493">
            <v>0</v>
          </cell>
        </row>
        <row r="494">
          <cell r="J494">
            <v>0</v>
          </cell>
          <cell r="L494">
            <v>0</v>
          </cell>
        </row>
        <row r="495">
          <cell r="J495">
            <v>0</v>
          </cell>
          <cell r="L495">
            <v>0</v>
          </cell>
        </row>
        <row r="496">
          <cell r="J496">
            <v>0</v>
          </cell>
          <cell r="L496">
            <v>2.0236928853657458E-320</v>
          </cell>
        </row>
        <row r="497">
          <cell r="J497">
            <v>0</v>
          </cell>
          <cell r="L497">
            <v>0</v>
          </cell>
        </row>
        <row r="498">
          <cell r="J498">
            <v>0</v>
          </cell>
          <cell r="L498">
            <v>0</v>
          </cell>
        </row>
        <row r="499">
          <cell r="J499">
            <v>0</v>
          </cell>
          <cell r="L499">
            <v>0</v>
          </cell>
        </row>
        <row r="500">
          <cell r="J500">
            <v>0</v>
          </cell>
          <cell r="L500">
            <v>0</v>
          </cell>
        </row>
        <row r="501">
          <cell r="J501">
            <v>0</v>
          </cell>
          <cell r="L501">
            <v>0</v>
          </cell>
        </row>
        <row r="502">
          <cell r="J502">
            <v>0</v>
          </cell>
          <cell r="L502">
            <v>0</v>
          </cell>
        </row>
        <row r="503">
          <cell r="J503">
            <v>0</v>
          </cell>
          <cell r="L503">
            <v>0</v>
          </cell>
        </row>
        <row r="504">
          <cell r="J504">
            <v>0</v>
          </cell>
          <cell r="L504">
            <v>0</v>
          </cell>
        </row>
        <row r="505">
          <cell r="J505">
            <v>0</v>
          </cell>
          <cell r="L505">
            <v>0</v>
          </cell>
        </row>
        <row r="506">
          <cell r="J506">
            <v>0</v>
          </cell>
          <cell r="L506">
            <v>0</v>
          </cell>
        </row>
        <row r="511">
          <cell r="J511" t="str">
            <v>금  액</v>
          </cell>
          <cell r="L511" t="str">
            <v>금  액</v>
          </cell>
        </row>
        <row r="512">
          <cell r="J512">
            <v>0</v>
          </cell>
          <cell r="L512">
            <v>0</v>
          </cell>
        </row>
        <row r="513">
          <cell r="J513">
            <v>0</v>
          </cell>
          <cell r="L513">
            <v>0</v>
          </cell>
        </row>
        <row r="514">
          <cell r="J514">
            <v>0</v>
          </cell>
          <cell r="L514">
            <v>0</v>
          </cell>
        </row>
        <row r="515">
          <cell r="J515">
            <v>0</v>
          </cell>
          <cell r="L515">
            <v>0</v>
          </cell>
        </row>
        <row r="516">
          <cell r="J516">
            <v>0</v>
          </cell>
          <cell r="L516">
            <v>0</v>
          </cell>
        </row>
        <row r="517">
          <cell r="J517">
            <v>0</v>
          </cell>
          <cell r="L517">
            <v>0</v>
          </cell>
        </row>
        <row r="518">
          <cell r="J518">
            <v>0</v>
          </cell>
          <cell r="L518">
            <v>0</v>
          </cell>
        </row>
        <row r="519">
          <cell r="J519">
            <v>0</v>
          </cell>
          <cell r="L519">
            <v>0</v>
          </cell>
        </row>
        <row r="520">
          <cell r="J520">
            <v>0</v>
          </cell>
          <cell r="L520">
            <v>0</v>
          </cell>
        </row>
        <row r="521">
          <cell r="J521">
            <v>0</v>
          </cell>
          <cell r="L521">
            <v>0</v>
          </cell>
        </row>
        <row r="522">
          <cell r="J522">
            <v>0</v>
          </cell>
          <cell r="L522">
            <v>0</v>
          </cell>
        </row>
        <row r="523">
          <cell r="J523">
            <v>0</v>
          </cell>
          <cell r="L523">
            <v>0</v>
          </cell>
        </row>
        <row r="524">
          <cell r="J524">
            <v>0</v>
          </cell>
          <cell r="L524">
            <v>0</v>
          </cell>
        </row>
        <row r="525">
          <cell r="J525">
            <v>0</v>
          </cell>
          <cell r="L525">
            <v>0</v>
          </cell>
        </row>
        <row r="526">
          <cell r="J526">
            <v>0</v>
          </cell>
          <cell r="L526">
            <v>0</v>
          </cell>
        </row>
        <row r="527">
          <cell r="J527">
            <v>0</v>
          </cell>
          <cell r="L527">
            <v>0</v>
          </cell>
        </row>
        <row r="528">
          <cell r="J528">
            <v>0</v>
          </cell>
          <cell r="L528">
            <v>0</v>
          </cell>
        </row>
        <row r="533">
          <cell r="J533" t="str">
            <v>금  액</v>
          </cell>
          <cell r="L533" t="str">
            <v>금  액</v>
          </cell>
        </row>
        <row r="534">
          <cell r="J534">
            <v>0</v>
          </cell>
          <cell r="L534">
            <v>0</v>
          </cell>
        </row>
        <row r="535">
          <cell r="J535">
            <v>0</v>
          </cell>
          <cell r="L535">
            <v>0</v>
          </cell>
        </row>
        <row r="536">
          <cell r="J536">
            <v>0</v>
          </cell>
          <cell r="L536">
            <v>0</v>
          </cell>
        </row>
        <row r="537">
          <cell r="J537">
            <v>0</v>
          </cell>
          <cell r="L537">
            <v>0</v>
          </cell>
        </row>
        <row r="538">
          <cell r="J538">
            <v>0</v>
          </cell>
          <cell r="L538">
            <v>0</v>
          </cell>
        </row>
        <row r="539">
          <cell r="J539">
            <v>0</v>
          </cell>
          <cell r="L539">
            <v>0</v>
          </cell>
        </row>
        <row r="540">
          <cell r="J540">
            <v>0</v>
          </cell>
          <cell r="L540">
            <v>0</v>
          </cell>
        </row>
        <row r="541">
          <cell r="J541">
            <v>0</v>
          </cell>
          <cell r="L541">
            <v>0</v>
          </cell>
        </row>
        <row r="542">
          <cell r="J542">
            <v>0</v>
          </cell>
          <cell r="L542">
            <v>0</v>
          </cell>
        </row>
        <row r="543">
          <cell r="J543">
            <v>0</v>
          </cell>
          <cell r="L543">
            <v>0</v>
          </cell>
        </row>
        <row r="544">
          <cell r="J544">
            <v>0</v>
          </cell>
          <cell r="L544">
            <v>0</v>
          </cell>
        </row>
        <row r="545">
          <cell r="J545">
            <v>0</v>
          </cell>
          <cell r="L545">
            <v>0</v>
          </cell>
        </row>
        <row r="546">
          <cell r="J546">
            <v>0</v>
          </cell>
          <cell r="L546">
            <v>0</v>
          </cell>
        </row>
        <row r="547">
          <cell r="J547">
            <v>0</v>
          </cell>
          <cell r="L547">
            <v>0</v>
          </cell>
        </row>
        <row r="548">
          <cell r="J548">
            <v>0</v>
          </cell>
          <cell r="L548">
            <v>0</v>
          </cell>
        </row>
        <row r="549">
          <cell r="J549">
            <v>0</v>
          </cell>
          <cell r="L549">
            <v>0</v>
          </cell>
        </row>
        <row r="550">
          <cell r="J550">
            <v>0</v>
          </cell>
          <cell r="L550">
            <v>0</v>
          </cell>
        </row>
        <row r="555">
          <cell r="J555" t="str">
            <v>금  액</v>
          </cell>
          <cell r="L555" t="str">
            <v>금  액</v>
          </cell>
        </row>
        <row r="556">
          <cell r="J556">
            <v>0</v>
          </cell>
          <cell r="L556">
            <v>0</v>
          </cell>
        </row>
        <row r="557">
          <cell r="J557">
            <v>0</v>
          </cell>
          <cell r="L557">
            <v>0</v>
          </cell>
        </row>
        <row r="558">
          <cell r="J558">
            <v>0</v>
          </cell>
          <cell r="L558">
            <v>0</v>
          </cell>
        </row>
        <row r="559">
          <cell r="J559">
            <v>0</v>
          </cell>
          <cell r="L559">
            <v>0</v>
          </cell>
        </row>
        <row r="560">
          <cell r="J560">
            <v>0</v>
          </cell>
          <cell r="L560">
            <v>0</v>
          </cell>
        </row>
        <row r="561">
          <cell r="J561">
            <v>0</v>
          </cell>
          <cell r="L561">
            <v>0</v>
          </cell>
        </row>
        <row r="562">
          <cell r="J562">
            <v>0</v>
          </cell>
          <cell r="L562">
            <v>0</v>
          </cell>
        </row>
        <row r="563">
          <cell r="J563">
            <v>0</v>
          </cell>
          <cell r="L563">
            <v>0</v>
          </cell>
        </row>
        <row r="564">
          <cell r="J564">
            <v>0</v>
          </cell>
          <cell r="L564">
            <v>0</v>
          </cell>
        </row>
        <row r="565">
          <cell r="J565">
            <v>0</v>
          </cell>
          <cell r="L565">
            <v>0</v>
          </cell>
        </row>
        <row r="566">
          <cell r="J566">
            <v>0</v>
          </cell>
          <cell r="L566">
            <v>0</v>
          </cell>
        </row>
        <row r="567">
          <cell r="J567">
            <v>0</v>
          </cell>
          <cell r="L567">
            <v>0</v>
          </cell>
        </row>
        <row r="568">
          <cell r="J568">
            <v>0</v>
          </cell>
          <cell r="L568">
            <v>0</v>
          </cell>
        </row>
        <row r="569">
          <cell r="J569">
            <v>0</v>
          </cell>
          <cell r="L569">
            <v>0</v>
          </cell>
        </row>
        <row r="570">
          <cell r="J570">
            <v>0</v>
          </cell>
          <cell r="L570">
            <v>0</v>
          </cell>
        </row>
        <row r="571">
          <cell r="J571">
            <v>0</v>
          </cell>
          <cell r="L571">
            <v>0</v>
          </cell>
        </row>
        <row r="572">
          <cell r="J572">
            <v>0</v>
          </cell>
          <cell r="L572">
            <v>0</v>
          </cell>
        </row>
        <row r="577">
          <cell r="J577" t="str">
            <v>금  액</v>
          </cell>
          <cell r="L577" t="str">
            <v>금  액</v>
          </cell>
        </row>
        <row r="578">
          <cell r="J578">
            <v>0</v>
          </cell>
          <cell r="L578">
            <v>0</v>
          </cell>
        </row>
        <row r="579">
          <cell r="J579">
            <v>0</v>
          </cell>
          <cell r="L579">
            <v>0</v>
          </cell>
        </row>
        <row r="580">
          <cell r="J580">
            <v>0</v>
          </cell>
          <cell r="L580">
            <v>0</v>
          </cell>
        </row>
        <row r="581">
          <cell r="J581">
            <v>0</v>
          </cell>
          <cell r="L581">
            <v>0</v>
          </cell>
        </row>
        <row r="582">
          <cell r="J582">
            <v>0</v>
          </cell>
          <cell r="L582">
            <v>0</v>
          </cell>
        </row>
        <row r="583">
          <cell r="J583">
            <v>0</v>
          </cell>
          <cell r="L583">
            <v>0</v>
          </cell>
        </row>
        <row r="584">
          <cell r="J584">
            <v>0</v>
          </cell>
          <cell r="L584">
            <v>0</v>
          </cell>
        </row>
        <row r="585">
          <cell r="J585">
            <v>0</v>
          </cell>
          <cell r="L585">
            <v>0</v>
          </cell>
        </row>
        <row r="586">
          <cell r="J586">
            <v>0</v>
          </cell>
          <cell r="L586">
            <v>0</v>
          </cell>
        </row>
        <row r="587">
          <cell r="J587">
            <v>0</v>
          </cell>
          <cell r="L587">
            <v>0</v>
          </cell>
        </row>
        <row r="588">
          <cell r="J588">
            <v>0</v>
          </cell>
          <cell r="L588">
            <v>0</v>
          </cell>
        </row>
        <row r="589">
          <cell r="J589">
            <v>0</v>
          </cell>
          <cell r="L589">
            <v>0</v>
          </cell>
        </row>
        <row r="590">
          <cell r="J590">
            <v>0</v>
          </cell>
          <cell r="L590">
            <v>0</v>
          </cell>
        </row>
        <row r="591">
          <cell r="J591">
            <v>0</v>
          </cell>
          <cell r="L591">
            <v>0</v>
          </cell>
        </row>
        <row r="592">
          <cell r="J592">
            <v>0</v>
          </cell>
          <cell r="L592">
            <v>0</v>
          </cell>
        </row>
        <row r="593">
          <cell r="J593">
            <v>0</v>
          </cell>
          <cell r="L593">
            <v>0</v>
          </cell>
        </row>
        <row r="594">
          <cell r="J594">
            <v>0</v>
          </cell>
          <cell r="L594">
            <v>0</v>
          </cell>
        </row>
        <row r="599">
          <cell r="J599" t="str">
            <v>금  액</v>
          </cell>
          <cell r="L599" t="str">
            <v>금  액</v>
          </cell>
        </row>
        <row r="600">
          <cell r="J600">
            <v>0</v>
          </cell>
          <cell r="L600">
            <v>0</v>
          </cell>
        </row>
        <row r="601">
          <cell r="J601">
            <v>0</v>
          </cell>
          <cell r="L601">
            <v>0</v>
          </cell>
        </row>
        <row r="602">
          <cell r="J602">
            <v>0</v>
          </cell>
          <cell r="L602">
            <v>0</v>
          </cell>
        </row>
        <row r="603">
          <cell r="J603">
            <v>0</v>
          </cell>
          <cell r="L603">
            <v>0</v>
          </cell>
        </row>
        <row r="604">
          <cell r="J604">
            <v>0</v>
          </cell>
          <cell r="L604">
            <v>0</v>
          </cell>
        </row>
        <row r="605">
          <cell r="J605">
            <v>0</v>
          </cell>
          <cell r="L605">
            <v>0</v>
          </cell>
        </row>
        <row r="606">
          <cell r="J606">
            <v>0</v>
          </cell>
          <cell r="L606">
            <v>0</v>
          </cell>
        </row>
        <row r="607">
          <cell r="J607">
            <v>0</v>
          </cell>
          <cell r="L607">
            <v>0</v>
          </cell>
        </row>
        <row r="608">
          <cell r="J608">
            <v>0</v>
          </cell>
          <cell r="L608">
            <v>0</v>
          </cell>
        </row>
        <row r="609">
          <cell r="J609">
            <v>0</v>
          </cell>
          <cell r="L609">
            <v>0</v>
          </cell>
        </row>
        <row r="610">
          <cell r="J610">
            <v>0</v>
          </cell>
          <cell r="L610">
            <v>0</v>
          </cell>
        </row>
        <row r="611">
          <cell r="J611">
            <v>0</v>
          </cell>
          <cell r="L611">
            <v>0</v>
          </cell>
        </row>
        <row r="612">
          <cell r="J612">
            <v>0</v>
          </cell>
          <cell r="L612">
            <v>0</v>
          </cell>
        </row>
        <row r="613">
          <cell r="J613">
            <v>0</v>
          </cell>
          <cell r="L613">
            <v>0</v>
          </cell>
        </row>
        <row r="614">
          <cell r="J614">
            <v>0</v>
          </cell>
          <cell r="L614">
            <v>0</v>
          </cell>
        </row>
        <row r="615">
          <cell r="J615">
            <v>0</v>
          </cell>
          <cell r="L615">
            <v>0</v>
          </cell>
        </row>
        <row r="616">
          <cell r="J616">
            <v>0</v>
          </cell>
          <cell r="L616">
            <v>0</v>
          </cell>
        </row>
        <row r="621">
          <cell r="J621" t="str">
            <v>금  액</v>
          </cell>
          <cell r="L621" t="str">
            <v>금  액</v>
          </cell>
        </row>
        <row r="622">
          <cell r="J622">
            <v>0</v>
          </cell>
          <cell r="L622">
            <v>0</v>
          </cell>
        </row>
        <row r="623">
          <cell r="J623">
            <v>0</v>
          </cell>
          <cell r="L623">
            <v>0</v>
          </cell>
        </row>
        <row r="624">
          <cell r="J624">
            <v>0</v>
          </cell>
          <cell r="L624">
            <v>0</v>
          </cell>
        </row>
        <row r="625">
          <cell r="J625">
            <v>0</v>
          </cell>
          <cell r="L625">
            <v>0</v>
          </cell>
        </row>
        <row r="626">
          <cell r="J626">
            <v>0</v>
          </cell>
          <cell r="L626">
            <v>0</v>
          </cell>
        </row>
        <row r="627">
          <cell r="J627">
            <v>0</v>
          </cell>
          <cell r="L627">
            <v>0</v>
          </cell>
        </row>
        <row r="628">
          <cell r="J628">
            <v>0</v>
          </cell>
          <cell r="L628">
            <v>0</v>
          </cell>
        </row>
        <row r="629">
          <cell r="J629">
            <v>0</v>
          </cell>
          <cell r="L629">
            <v>0</v>
          </cell>
        </row>
        <row r="630">
          <cell r="J630">
            <v>0</v>
          </cell>
          <cell r="L630">
            <v>0</v>
          </cell>
        </row>
        <row r="631">
          <cell r="J631">
            <v>0</v>
          </cell>
          <cell r="L631">
            <v>0</v>
          </cell>
        </row>
        <row r="632">
          <cell r="J632">
            <v>0</v>
          </cell>
          <cell r="L632">
            <v>0</v>
          </cell>
        </row>
        <row r="633">
          <cell r="J633">
            <v>0</v>
          </cell>
          <cell r="L633">
            <v>0</v>
          </cell>
        </row>
        <row r="634">
          <cell r="J634">
            <v>0</v>
          </cell>
          <cell r="L634">
            <v>0</v>
          </cell>
        </row>
        <row r="635">
          <cell r="J635">
            <v>0</v>
          </cell>
          <cell r="L635">
            <v>0</v>
          </cell>
        </row>
        <row r="636">
          <cell r="J636">
            <v>0</v>
          </cell>
          <cell r="L636">
            <v>0</v>
          </cell>
        </row>
        <row r="637">
          <cell r="J637">
            <v>0</v>
          </cell>
          <cell r="L637">
            <v>0</v>
          </cell>
        </row>
        <row r="638">
          <cell r="J638">
            <v>0</v>
          </cell>
          <cell r="L638">
            <v>0</v>
          </cell>
        </row>
        <row r="643">
          <cell r="J643" t="str">
            <v>금  액</v>
          </cell>
          <cell r="L643" t="str">
            <v>금  액</v>
          </cell>
        </row>
        <row r="644">
          <cell r="J644">
            <v>0</v>
          </cell>
          <cell r="L644">
            <v>0</v>
          </cell>
        </row>
        <row r="645">
          <cell r="J645">
            <v>0</v>
          </cell>
          <cell r="L645">
            <v>0</v>
          </cell>
        </row>
        <row r="646">
          <cell r="J646">
            <v>0</v>
          </cell>
          <cell r="L646">
            <v>0</v>
          </cell>
        </row>
        <row r="647">
          <cell r="J647">
            <v>0</v>
          </cell>
          <cell r="L647">
            <v>0</v>
          </cell>
        </row>
        <row r="648">
          <cell r="J648">
            <v>0</v>
          </cell>
          <cell r="L648">
            <v>0</v>
          </cell>
        </row>
        <row r="649">
          <cell r="J649">
            <v>0</v>
          </cell>
          <cell r="L649">
            <v>0</v>
          </cell>
        </row>
        <row r="650">
          <cell r="J650">
            <v>0</v>
          </cell>
          <cell r="L650">
            <v>0</v>
          </cell>
        </row>
        <row r="651">
          <cell r="J651">
            <v>0</v>
          </cell>
          <cell r="L651">
            <v>0</v>
          </cell>
        </row>
        <row r="652">
          <cell r="J652">
            <v>0</v>
          </cell>
          <cell r="L652">
            <v>0</v>
          </cell>
        </row>
        <row r="653">
          <cell r="J653">
            <v>0</v>
          </cell>
          <cell r="L653">
            <v>0</v>
          </cell>
        </row>
        <row r="654">
          <cell r="J654">
            <v>0</v>
          </cell>
          <cell r="L654">
            <v>0</v>
          </cell>
        </row>
        <row r="655">
          <cell r="J655">
            <v>0</v>
          </cell>
          <cell r="L655">
            <v>0</v>
          </cell>
        </row>
        <row r="656">
          <cell r="J656">
            <v>0</v>
          </cell>
          <cell r="L656">
            <v>0</v>
          </cell>
        </row>
        <row r="657">
          <cell r="J657">
            <v>0</v>
          </cell>
          <cell r="L657">
            <v>0</v>
          </cell>
        </row>
        <row r="658">
          <cell r="J658">
            <v>0</v>
          </cell>
          <cell r="L658">
            <v>0</v>
          </cell>
        </row>
        <row r="659">
          <cell r="J659">
            <v>0</v>
          </cell>
          <cell r="L659">
            <v>0</v>
          </cell>
        </row>
        <row r="660">
          <cell r="J660">
            <v>0</v>
          </cell>
          <cell r="L660">
            <v>0</v>
          </cell>
        </row>
        <row r="665">
          <cell r="J665" t="str">
            <v>금  액</v>
          </cell>
          <cell r="L665" t="str">
            <v>금  액</v>
          </cell>
        </row>
        <row r="666">
          <cell r="J666">
            <v>0</v>
          </cell>
          <cell r="L666">
            <v>0</v>
          </cell>
        </row>
        <row r="667">
          <cell r="J667">
            <v>0</v>
          </cell>
          <cell r="L667">
            <v>0</v>
          </cell>
        </row>
        <row r="668">
          <cell r="J668">
            <v>0</v>
          </cell>
          <cell r="L668">
            <v>0</v>
          </cell>
        </row>
        <row r="669">
          <cell r="J669">
            <v>0</v>
          </cell>
          <cell r="L669">
            <v>0</v>
          </cell>
        </row>
        <row r="670">
          <cell r="J670">
            <v>0</v>
          </cell>
          <cell r="L670">
            <v>0</v>
          </cell>
        </row>
        <row r="671">
          <cell r="J671">
            <v>0</v>
          </cell>
          <cell r="L671">
            <v>0</v>
          </cell>
        </row>
        <row r="672">
          <cell r="J672">
            <v>0</v>
          </cell>
          <cell r="L672">
            <v>0</v>
          </cell>
        </row>
        <row r="673">
          <cell r="J673">
            <v>0</v>
          </cell>
          <cell r="L673">
            <v>0</v>
          </cell>
        </row>
        <row r="674">
          <cell r="J674">
            <v>0</v>
          </cell>
          <cell r="L674">
            <v>0</v>
          </cell>
        </row>
        <row r="675">
          <cell r="J675">
            <v>0</v>
          </cell>
          <cell r="L675">
            <v>0</v>
          </cell>
        </row>
        <row r="676">
          <cell r="J676">
            <v>0</v>
          </cell>
          <cell r="L676">
            <v>0</v>
          </cell>
        </row>
        <row r="677">
          <cell r="J677">
            <v>0</v>
          </cell>
          <cell r="L677">
            <v>0</v>
          </cell>
        </row>
        <row r="678">
          <cell r="J678">
            <v>0</v>
          </cell>
          <cell r="L678">
            <v>0</v>
          </cell>
        </row>
        <row r="679">
          <cell r="J679">
            <v>0</v>
          </cell>
          <cell r="L679">
            <v>0</v>
          </cell>
        </row>
        <row r="680">
          <cell r="J680">
            <v>0</v>
          </cell>
          <cell r="L680">
            <v>0</v>
          </cell>
        </row>
        <row r="681">
          <cell r="J681">
            <v>0</v>
          </cell>
          <cell r="L681">
            <v>0</v>
          </cell>
        </row>
        <row r="682">
          <cell r="J682">
            <v>0</v>
          </cell>
          <cell r="L682">
            <v>0</v>
          </cell>
        </row>
        <row r="687">
          <cell r="J687" t="str">
            <v>금  액</v>
          </cell>
          <cell r="L687" t="str">
            <v>금  액</v>
          </cell>
        </row>
        <row r="688">
          <cell r="J688">
            <v>0</v>
          </cell>
          <cell r="L688">
            <v>0</v>
          </cell>
        </row>
        <row r="689">
          <cell r="J689">
            <v>0</v>
          </cell>
          <cell r="L689">
            <v>0</v>
          </cell>
        </row>
        <row r="690">
          <cell r="J690">
            <v>0</v>
          </cell>
          <cell r="L690">
            <v>0</v>
          </cell>
        </row>
        <row r="691">
          <cell r="J691">
            <v>0</v>
          </cell>
          <cell r="L691">
            <v>0</v>
          </cell>
        </row>
        <row r="692">
          <cell r="J692">
            <v>0</v>
          </cell>
          <cell r="L692">
            <v>0</v>
          </cell>
        </row>
        <row r="693">
          <cell r="J693">
            <v>0</v>
          </cell>
          <cell r="L693">
            <v>0</v>
          </cell>
        </row>
        <row r="694">
          <cell r="J694">
            <v>0</v>
          </cell>
          <cell r="L694">
            <v>0</v>
          </cell>
        </row>
        <row r="695">
          <cell r="J695">
            <v>0</v>
          </cell>
          <cell r="L695">
            <v>0</v>
          </cell>
        </row>
        <row r="696">
          <cell r="J696">
            <v>0</v>
          </cell>
          <cell r="L696">
            <v>0</v>
          </cell>
        </row>
        <row r="697">
          <cell r="J697">
            <v>0</v>
          </cell>
          <cell r="L697">
            <v>0</v>
          </cell>
        </row>
        <row r="698">
          <cell r="J698">
            <v>0</v>
          </cell>
          <cell r="L698">
            <v>0</v>
          </cell>
        </row>
        <row r="699">
          <cell r="J699">
            <v>0</v>
          </cell>
          <cell r="L699">
            <v>0</v>
          </cell>
        </row>
        <row r="700">
          <cell r="J700">
            <v>0</v>
          </cell>
          <cell r="L700">
            <v>0</v>
          </cell>
        </row>
        <row r="701">
          <cell r="J701">
            <v>0</v>
          </cell>
          <cell r="L701">
            <v>0</v>
          </cell>
        </row>
        <row r="702">
          <cell r="J702">
            <v>0</v>
          </cell>
          <cell r="L702">
            <v>0</v>
          </cell>
        </row>
        <row r="703">
          <cell r="J703">
            <v>0</v>
          </cell>
          <cell r="L703">
            <v>0</v>
          </cell>
        </row>
        <row r="704">
          <cell r="J704">
            <v>0</v>
          </cell>
          <cell r="L704">
            <v>0</v>
          </cell>
        </row>
        <row r="709">
          <cell r="J709" t="str">
            <v>금  액</v>
          </cell>
          <cell r="L709" t="str">
            <v>금  액</v>
          </cell>
        </row>
        <row r="710">
          <cell r="J710">
            <v>0</v>
          </cell>
          <cell r="L710">
            <v>0</v>
          </cell>
        </row>
        <row r="711">
          <cell r="J711">
            <v>0</v>
          </cell>
          <cell r="L711">
            <v>0</v>
          </cell>
        </row>
        <row r="712">
          <cell r="J712">
            <v>0</v>
          </cell>
          <cell r="L712">
            <v>0</v>
          </cell>
        </row>
        <row r="713">
          <cell r="J713">
            <v>0</v>
          </cell>
          <cell r="L713">
            <v>0</v>
          </cell>
        </row>
        <row r="714">
          <cell r="J714">
            <v>0</v>
          </cell>
          <cell r="L714">
            <v>0</v>
          </cell>
        </row>
        <row r="715">
          <cell r="J715">
            <v>0</v>
          </cell>
          <cell r="L715">
            <v>0</v>
          </cell>
        </row>
        <row r="716">
          <cell r="J716">
            <v>0</v>
          </cell>
          <cell r="L716">
            <v>0</v>
          </cell>
        </row>
        <row r="717">
          <cell r="J717">
            <v>0</v>
          </cell>
          <cell r="L717">
            <v>0</v>
          </cell>
        </row>
        <row r="718">
          <cell r="J718">
            <v>0</v>
          </cell>
          <cell r="L718">
            <v>0</v>
          </cell>
        </row>
        <row r="719">
          <cell r="J719">
            <v>0</v>
          </cell>
          <cell r="L719">
            <v>0</v>
          </cell>
        </row>
        <row r="720">
          <cell r="J720">
            <v>0</v>
          </cell>
          <cell r="L720">
            <v>0</v>
          </cell>
        </row>
        <row r="721">
          <cell r="J721">
            <v>0</v>
          </cell>
          <cell r="L721">
            <v>0</v>
          </cell>
        </row>
        <row r="722">
          <cell r="J722">
            <v>0</v>
          </cell>
          <cell r="L722">
            <v>0</v>
          </cell>
        </row>
        <row r="723">
          <cell r="J723">
            <v>0</v>
          </cell>
          <cell r="L723">
            <v>0</v>
          </cell>
        </row>
        <row r="724">
          <cell r="J724">
            <v>0</v>
          </cell>
          <cell r="L724">
            <v>0</v>
          </cell>
        </row>
        <row r="725">
          <cell r="J725">
            <v>0</v>
          </cell>
          <cell r="L725">
            <v>0</v>
          </cell>
        </row>
        <row r="726">
          <cell r="J726">
            <v>0</v>
          </cell>
          <cell r="L726">
            <v>0</v>
          </cell>
        </row>
        <row r="731">
          <cell r="J731" t="str">
            <v>금  액</v>
          </cell>
          <cell r="L731" t="str">
            <v>금  액</v>
          </cell>
        </row>
        <row r="732">
          <cell r="J732">
            <v>0</v>
          </cell>
          <cell r="L732">
            <v>0</v>
          </cell>
        </row>
        <row r="733">
          <cell r="J733">
            <v>0</v>
          </cell>
          <cell r="L733">
            <v>0</v>
          </cell>
        </row>
        <row r="734">
          <cell r="J734">
            <v>0</v>
          </cell>
          <cell r="L734">
            <v>0</v>
          </cell>
        </row>
        <row r="735">
          <cell r="J735">
            <v>0</v>
          </cell>
          <cell r="L735">
            <v>0</v>
          </cell>
        </row>
        <row r="736">
          <cell r="J736">
            <v>0</v>
          </cell>
          <cell r="L736">
            <v>0</v>
          </cell>
        </row>
        <row r="737">
          <cell r="J737">
            <v>0</v>
          </cell>
          <cell r="L737">
            <v>0</v>
          </cell>
        </row>
        <row r="738">
          <cell r="J738">
            <v>0</v>
          </cell>
          <cell r="L738">
            <v>0</v>
          </cell>
        </row>
        <row r="739">
          <cell r="J739">
            <v>0</v>
          </cell>
          <cell r="L739">
            <v>0</v>
          </cell>
        </row>
        <row r="740">
          <cell r="J740">
            <v>0</v>
          </cell>
          <cell r="L740">
            <v>0</v>
          </cell>
        </row>
        <row r="741">
          <cell r="J741">
            <v>0</v>
          </cell>
          <cell r="L741">
            <v>0</v>
          </cell>
        </row>
        <row r="742">
          <cell r="J742">
            <v>0</v>
          </cell>
          <cell r="L742">
            <v>0</v>
          </cell>
        </row>
        <row r="743">
          <cell r="J743">
            <v>0</v>
          </cell>
          <cell r="L743">
            <v>0</v>
          </cell>
        </row>
        <row r="744">
          <cell r="J744">
            <v>0</v>
          </cell>
          <cell r="L744">
            <v>0</v>
          </cell>
        </row>
        <row r="745">
          <cell r="J745">
            <v>0</v>
          </cell>
          <cell r="L745">
            <v>0</v>
          </cell>
        </row>
        <row r="746">
          <cell r="J746">
            <v>0</v>
          </cell>
          <cell r="L746">
            <v>0</v>
          </cell>
        </row>
        <row r="747">
          <cell r="J747">
            <v>0</v>
          </cell>
          <cell r="L747">
            <v>0</v>
          </cell>
        </row>
        <row r="748">
          <cell r="J748">
            <v>0</v>
          </cell>
          <cell r="L748">
            <v>0</v>
          </cell>
        </row>
        <row r="753">
          <cell r="J753" t="str">
            <v>금  액</v>
          </cell>
          <cell r="L753" t="str">
            <v>금  액</v>
          </cell>
        </row>
        <row r="754">
          <cell r="J754">
            <v>0</v>
          </cell>
          <cell r="L754">
            <v>0</v>
          </cell>
        </row>
        <row r="755">
          <cell r="J755">
            <v>0</v>
          </cell>
          <cell r="L755">
            <v>0</v>
          </cell>
        </row>
        <row r="756">
          <cell r="J756">
            <v>0</v>
          </cell>
          <cell r="L756">
            <v>0</v>
          </cell>
        </row>
        <row r="757">
          <cell r="J757">
            <v>0</v>
          </cell>
          <cell r="L757">
            <v>0</v>
          </cell>
        </row>
        <row r="758">
          <cell r="J758">
            <v>0</v>
          </cell>
          <cell r="L758">
            <v>0</v>
          </cell>
        </row>
        <row r="759">
          <cell r="J759">
            <v>0</v>
          </cell>
          <cell r="L759">
            <v>0</v>
          </cell>
        </row>
        <row r="760">
          <cell r="J760">
            <v>0</v>
          </cell>
          <cell r="L760">
            <v>0</v>
          </cell>
        </row>
        <row r="761">
          <cell r="J761">
            <v>0</v>
          </cell>
          <cell r="L761">
            <v>0</v>
          </cell>
        </row>
        <row r="762">
          <cell r="J762">
            <v>0</v>
          </cell>
          <cell r="L762">
            <v>0</v>
          </cell>
        </row>
        <row r="763">
          <cell r="J763">
            <v>0</v>
          </cell>
          <cell r="L763">
            <v>0</v>
          </cell>
        </row>
        <row r="764">
          <cell r="J764">
            <v>0</v>
          </cell>
          <cell r="L764">
            <v>0</v>
          </cell>
        </row>
        <row r="765">
          <cell r="J765">
            <v>0</v>
          </cell>
          <cell r="L765">
            <v>0</v>
          </cell>
        </row>
        <row r="766">
          <cell r="J766">
            <v>0</v>
          </cell>
          <cell r="L766">
            <v>0</v>
          </cell>
        </row>
        <row r="767">
          <cell r="J767">
            <v>0</v>
          </cell>
          <cell r="L767">
            <v>0</v>
          </cell>
        </row>
        <row r="768">
          <cell r="J768">
            <v>0</v>
          </cell>
          <cell r="L768">
            <v>0</v>
          </cell>
        </row>
        <row r="769">
          <cell r="J769">
            <v>0</v>
          </cell>
          <cell r="L769">
            <v>0</v>
          </cell>
        </row>
        <row r="770">
          <cell r="J770">
            <v>0</v>
          </cell>
          <cell r="L770">
            <v>0</v>
          </cell>
        </row>
        <row r="775">
          <cell r="J775" t="str">
            <v>금  액</v>
          </cell>
          <cell r="L775" t="str">
            <v>금  액</v>
          </cell>
        </row>
        <row r="776">
          <cell r="J776">
            <v>0</v>
          </cell>
          <cell r="L776">
            <v>0</v>
          </cell>
        </row>
        <row r="777">
          <cell r="J777">
            <v>0</v>
          </cell>
          <cell r="L777">
            <v>0</v>
          </cell>
        </row>
        <row r="778">
          <cell r="J778">
            <v>0</v>
          </cell>
          <cell r="L778">
            <v>0</v>
          </cell>
        </row>
        <row r="779">
          <cell r="J779">
            <v>0</v>
          </cell>
          <cell r="L779">
            <v>0</v>
          </cell>
        </row>
        <row r="780">
          <cell r="J780">
            <v>0</v>
          </cell>
          <cell r="L780">
            <v>0</v>
          </cell>
        </row>
        <row r="781">
          <cell r="J781">
            <v>0</v>
          </cell>
          <cell r="L781">
            <v>0</v>
          </cell>
        </row>
        <row r="782">
          <cell r="J782">
            <v>0</v>
          </cell>
          <cell r="L782">
            <v>0</v>
          </cell>
        </row>
        <row r="783">
          <cell r="J783">
            <v>0</v>
          </cell>
          <cell r="L783">
            <v>0</v>
          </cell>
        </row>
        <row r="784">
          <cell r="J784">
            <v>0</v>
          </cell>
          <cell r="L784">
            <v>0</v>
          </cell>
        </row>
        <row r="785">
          <cell r="J785">
            <v>0</v>
          </cell>
          <cell r="L785">
            <v>0</v>
          </cell>
        </row>
        <row r="786">
          <cell r="J786">
            <v>0</v>
          </cell>
          <cell r="L786">
            <v>0</v>
          </cell>
        </row>
        <row r="787">
          <cell r="J787">
            <v>0</v>
          </cell>
          <cell r="L787">
            <v>0</v>
          </cell>
        </row>
        <row r="788">
          <cell r="J788">
            <v>0</v>
          </cell>
          <cell r="L788">
            <v>0</v>
          </cell>
        </row>
        <row r="789">
          <cell r="J789">
            <v>0</v>
          </cell>
          <cell r="L789">
            <v>0</v>
          </cell>
        </row>
        <row r="790">
          <cell r="J790">
            <v>0</v>
          </cell>
          <cell r="L790">
            <v>0</v>
          </cell>
        </row>
        <row r="791">
          <cell r="J791">
            <v>0</v>
          </cell>
          <cell r="L791">
            <v>0</v>
          </cell>
        </row>
        <row r="792">
          <cell r="J792">
            <v>0</v>
          </cell>
          <cell r="L792">
            <v>0</v>
          </cell>
        </row>
        <row r="797">
          <cell r="J797" t="str">
            <v>금  액</v>
          </cell>
          <cell r="L797" t="str">
            <v>금  액</v>
          </cell>
        </row>
        <row r="798">
          <cell r="J798">
            <v>0</v>
          </cell>
          <cell r="L798">
            <v>0</v>
          </cell>
        </row>
        <row r="799">
          <cell r="J799">
            <v>0</v>
          </cell>
          <cell r="L799">
            <v>0</v>
          </cell>
        </row>
        <row r="800">
          <cell r="J800">
            <v>0</v>
          </cell>
          <cell r="L800">
            <v>0</v>
          </cell>
        </row>
        <row r="801">
          <cell r="J801">
            <v>0</v>
          </cell>
          <cell r="L801">
            <v>0</v>
          </cell>
        </row>
        <row r="802">
          <cell r="J802">
            <v>0</v>
          </cell>
          <cell r="L802">
            <v>0</v>
          </cell>
        </row>
        <row r="803">
          <cell r="J803">
            <v>0</v>
          </cell>
          <cell r="L803">
            <v>0</v>
          </cell>
        </row>
        <row r="804">
          <cell r="J804">
            <v>0</v>
          </cell>
          <cell r="L804">
            <v>0</v>
          </cell>
        </row>
        <row r="805">
          <cell r="J805">
            <v>0</v>
          </cell>
          <cell r="L805">
            <v>0</v>
          </cell>
        </row>
        <row r="806">
          <cell r="J806">
            <v>0</v>
          </cell>
          <cell r="L806">
            <v>0</v>
          </cell>
        </row>
        <row r="807">
          <cell r="J807">
            <v>0</v>
          </cell>
          <cell r="L807">
            <v>0</v>
          </cell>
        </row>
        <row r="808">
          <cell r="J808">
            <v>0</v>
          </cell>
          <cell r="L808">
            <v>0</v>
          </cell>
        </row>
        <row r="809">
          <cell r="J809">
            <v>0</v>
          </cell>
          <cell r="L809">
            <v>0</v>
          </cell>
        </row>
        <row r="810">
          <cell r="J810">
            <v>0</v>
          </cell>
          <cell r="L810">
            <v>0</v>
          </cell>
        </row>
        <row r="811">
          <cell r="J811">
            <v>0</v>
          </cell>
          <cell r="L811">
            <v>0</v>
          </cell>
        </row>
        <row r="812">
          <cell r="J812">
            <v>0</v>
          </cell>
          <cell r="L812">
            <v>0</v>
          </cell>
        </row>
        <row r="813">
          <cell r="J813">
            <v>0</v>
          </cell>
          <cell r="L813">
            <v>0</v>
          </cell>
        </row>
        <row r="814">
          <cell r="J814">
            <v>0</v>
          </cell>
          <cell r="L814">
            <v>0</v>
          </cell>
        </row>
        <row r="819">
          <cell r="J819" t="str">
            <v>금  액</v>
          </cell>
          <cell r="L819" t="str">
            <v>금  액</v>
          </cell>
        </row>
        <row r="820">
          <cell r="J820">
            <v>0</v>
          </cell>
          <cell r="L820">
            <v>0</v>
          </cell>
        </row>
        <row r="821">
          <cell r="J821">
            <v>0</v>
          </cell>
          <cell r="L821">
            <v>0</v>
          </cell>
        </row>
        <row r="822">
          <cell r="J822">
            <v>0</v>
          </cell>
          <cell r="L822">
            <v>0</v>
          </cell>
        </row>
        <row r="823">
          <cell r="J823">
            <v>0</v>
          </cell>
          <cell r="L823">
            <v>0</v>
          </cell>
        </row>
        <row r="824">
          <cell r="J824">
            <v>0</v>
          </cell>
          <cell r="L824">
            <v>0</v>
          </cell>
        </row>
        <row r="825">
          <cell r="J825">
            <v>0</v>
          </cell>
          <cell r="L825">
            <v>0</v>
          </cell>
        </row>
        <row r="826">
          <cell r="J826">
            <v>0</v>
          </cell>
          <cell r="L826">
            <v>0</v>
          </cell>
        </row>
        <row r="827">
          <cell r="J827">
            <v>0</v>
          </cell>
          <cell r="L827">
            <v>0</v>
          </cell>
        </row>
        <row r="828">
          <cell r="J828">
            <v>0</v>
          </cell>
          <cell r="L828">
            <v>0</v>
          </cell>
        </row>
        <row r="829">
          <cell r="J829">
            <v>0</v>
          </cell>
          <cell r="L829">
            <v>0</v>
          </cell>
        </row>
        <row r="830">
          <cell r="J830">
            <v>0</v>
          </cell>
          <cell r="L830">
            <v>0</v>
          </cell>
        </row>
        <row r="831">
          <cell r="J831">
            <v>0</v>
          </cell>
          <cell r="L831">
            <v>0</v>
          </cell>
        </row>
        <row r="832">
          <cell r="J832">
            <v>0</v>
          </cell>
          <cell r="L832">
            <v>0</v>
          </cell>
        </row>
        <row r="833">
          <cell r="J833">
            <v>0</v>
          </cell>
          <cell r="L833">
            <v>0</v>
          </cell>
        </row>
        <row r="834">
          <cell r="J834">
            <v>0</v>
          </cell>
          <cell r="L834">
            <v>0</v>
          </cell>
        </row>
        <row r="835">
          <cell r="J835">
            <v>0</v>
          </cell>
          <cell r="L835">
            <v>0</v>
          </cell>
        </row>
        <row r="836">
          <cell r="J836">
            <v>0</v>
          </cell>
          <cell r="L836">
            <v>0</v>
          </cell>
        </row>
        <row r="841">
          <cell r="J841" t="str">
            <v>금  액</v>
          </cell>
          <cell r="L841" t="str">
            <v>금  액</v>
          </cell>
        </row>
        <row r="842">
          <cell r="J842">
            <v>0</v>
          </cell>
          <cell r="L842">
            <v>0</v>
          </cell>
        </row>
        <row r="843">
          <cell r="J843">
            <v>0</v>
          </cell>
          <cell r="L843">
            <v>0</v>
          </cell>
        </row>
        <row r="844">
          <cell r="J844">
            <v>0</v>
          </cell>
          <cell r="L844">
            <v>0</v>
          </cell>
        </row>
        <row r="845">
          <cell r="J845">
            <v>0</v>
          </cell>
          <cell r="L845">
            <v>0</v>
          </cell>
        </row>
        <row r="846">
          <cell r="J846">
            <v>0</v>
          </cell>
          <cell r="L846">
            <v>0</v>
          </cell>
        </row>
        <row r="847">
          <cell r="J847">
            <v>0</v>
          </cell>
          <cell r="L847">
            <v>0</v>
          </cell>
        </row>
        <row r="848">
          <cell r="J848">
            <v>0</v>
          </cell>
          <cell r="L848">
            <v>0</v>
          </cell>
        </row>
        <row r="849">
          <cell r="J849">
            <v>0</v>
          </cell>
          <cell r="L849">
            <v>0</v>
          </cell>
        </row>
        <row r="850">
          <cell r="J850">
            <v>0</v>
          </cell>
          <cell r="L850">
            <v>0</v>
          </cell>
        </row>
        <row r="851">
          <cell r="J851">
            <v>0</v>
          </cell>
          <cell r="L851">
            <v>0</v>
          </cell>
        </row>
        <row r="852">
          <cell r="J852">
            <v>0</v>
          </cell>
          <cell r="L852">
            <v>0</v>
          </cell>
        </row>
        <row r="853">
          <cell r="J853">
            <v>0</v>
          </cell>
          <cell r="L853">
            <v>0</v>
          </cell>
        </row>
        <row r="854">
          <cell r="J854">
            <v>0</v>
          </cell>
          <cell r="L854">
            <v>0</v>
          </cell>
        </row>
        <row r="855">
          <cell r="J855">
            <v>0</v>
          </cell>
          <cell r="L855">
            <v>0</v>
          </cell>
        </row>
        <row r="856">
          <cell r="J856">
            <v>0</v>
          </cell>
          <cell r="L856">
            <v>0</v>
          </cell>
        </row>
        <row r="857">
          <cell r="J857">
            <v>0</v>
          </cell>
          <cell r="L857">
            <v>0</v>
          </cell>
        </row>
        <row r="858">
          <cell r="J858">
            <v>0</v>
          </cell>
          <cell r="L858">
            <v>0</v>
          </cell>
        </row>
        <row r="863">
          <cell r="J863" t="str">
            <v>금  액</v>
          </cell>
          <cell r="L863" t="str">
            <v>금  액</v>
          </cell>
        </row>
        <row r="864">
          <cell r="J864">
            <v>0</v>
          </cell>
          <cell r="L864">
            <v>0</v>
          </cell>
        </row>
        <row r="865">
          <cell r="J865">
            <v>0</v>
          </cell>
          <cell r="L865">
            <v>0</v>
          </cell>
        </row>
        <row r="866">
          <cell r="J866">
            <v>0</v>
          </cell>
          <cell r="L866">
            <v>0</v>
          </cell>
        </row>
        <row r="867">
          <cell r="J867">
            <v>0</v>
          </cell>
          <cell r="L867">
            <v>0</v>
          </cell>
        </row>
        <row r="868">
          <cell r="J868">
            <v>0</v>
          </cell>
          <cell r="L868">
            <v>0</v>
          </cell>
        </row>
        <row r="869">
          <cell r="J869">
            <v>0</v>
          </cell>
          <cell r="L869">
            <v>0</v>
          </cell>
        </row>
        <row r="870">
          <cell r="J870">
            <v>0</v>
          </cell>
          <cell r="L870">
            <v>0</v>
          </cell>
        </row>
        <row r="871">
          <cell r="J871">
            <v>0</v>
          </cell>
          <cell r="L871">
            <v>0</v>
          </cell>
        </row>
        <row r="872">
          <cell r="J872">
            <v>0</v>
          </cell>
          <cell r="L872">
            <v>0</v>
          </cell>
        </row>
        <row r="873">
          <cell r="J873">
            <v>0</v>
          </cell>
          <cell r="L873">
            <v>0</v>
          </cell>
        </row>
        <row r="874">
          <cell r="J874">
            <v>0</v>
          </cell>
          <cell r="L874">
            <v>0</v>
          </cell>
        </row>
        <row r="875">
          <cell r="J875">
            <v>0</v>
          </cell>
          <cell r="L875">
            <v>0</v>
          </cell>
        </row>
        <row r="876">
          <cell r="J876">
            <v>0</v>
          </cell>
          <cell r="L876">
            <v>0</v>
          </cell>
        </row>
        <row r="877">
          <cell r="J877">
            <v>0</v>
          </cell>
          <cell r="L877">
            <v>0</v>
          </cell>
        </row>
        <row r="878">
          <cell r="J878">
            <v>0</v>
          </cell>
          <cell r="L878">
            <v>0</v>
          </cell>
        </row>
        <row r="879">
          <cell r="J879">
            <v>0</v>
          </cell>
          <cell r="L879">
            <v>0</v>
          </cell>
        </row>
        <row r="880">
          <cell r="J880">
            <v>0</v>
          </cell>
          <cell r="L880">
            <v>0</v>
          </cell>
        </row>
        <row r="885">
          <cell r="J885" t="str">
            <v>금  액</v>
          </cell>
          <cell r="L885" t="str">
            <v>금  액</v>
          </cell>
        </row>
        <row r="886">
          <cell r="J886">
            <v>0</v>
          </cell>
          <cell r="L886">
            <v>0</v>
          </cell>
        </row>
        <row r="887">
          <cell r="J887">
            <v>0</v>
          </cell>
          <cell r="L887">
            <v>0</v>
          </cell>
        </row>
        <row r="888">
          <cell r="J888">
            <v>0</v>
          </cell>
          <cell r="L888">
            <v>0</v>
          </cell>
        </row>
        <row r="889">
          <cell r="J889">
            <v>0</v>
          </cell>
          <cell r="L889">
            <v>0</v>
          </cell>
        </row>
        <row r="890">
          <cell r="J890">
            <v>0</v>
          </cell>
          <cell r="L890">
            <v>0</v>
          </cell>
        </row>
        <row r="891">
          <cell r="J891">
            <v>0</v>
          </cell>
          <cell r="L891">
            <v>0</v>
          </cell>
        </row>
        <row r="892">
          <cell r="J892">
            <v>0</v>
          </cell>
          <cell r="L892">
            <v>0</v>
          </cell>
        </row>
        <row r="893">
          <cell r="J893">
            <v>0</v>
          </cell>
          <cell r="L893">
            <v>0</v>
          </cell>
        </row>
        <row r="894">
          <cell r="J894">
            <v>0</v>
          </cell>
          <cell r="L894">
            <v>0</v>
          </cell>
        </row>
        <row r="895">
          <cell r="J895">
            <v>0</v>
          </cell>
          <cell r="L895">
            <v>0</v>
          </cell>
        </row>
        <row r="896">
          <cell r="J896">
            <v>0</v>
          </cell>
          <cell r="L896">
            <v>0</v>
          </cell>
        </row>
        <row r="897">
          <cell r="J897">
            <v>0</v>
          </cell>
          <cell r="L897">
            <v>0</v>
          </cell>
        </row>
        <row r="898">
          <cell r="J898">
            <v>0</v>
          </cell>
          <cell r="L898">
            <v>0</v>
          </cell>
        </row>
        <row r="899">
          <cell r="J899">
            <v>0</v>
          </cell>
          <cell r="L899">
            <v>0</v>
          </cell>
        </row>
        <row r="900">
          <cell r="J900">
            <v>0</v>
          </cell>
          <cell r="L900">
            <v>0</v>
          </cell>
        </row>
        <row r="901">
          <cell r="J901">
            <v>0</v>
          </cell>
          <cell r="L901">
            <v>0</v>
          </cell>
        </row>
        <row r="902">
          <cell r="J902">
            <v>0</v>
          </cell>
          <cell r="L902">
            <v>0</v>
          </cell>
        </row>
        <row r="907">
          <cell r="J907" t="str">
            <v>금  액</v>
          </cell>
          <cell r="L907" t="str">
            <v>금  액</v>
          </cell>
        </row>
        <row r="908">
          <cell r="J908">
            <v>0</v>
          </cell>
          <cell r="L908">
            <v>0</v>
          </cell>
        </row>
        <row r="909">
          <cell r="J909">
            <v>0</v>
          </cell>
          <cell r="L909">
            <v>0</v>
          </cell>
        </row>
        <row r="910">
          <cell r="J910">
            <v>0</v>
          </cell>
          <cell r="L910">
            <v>0</v>
          </cell>
        </row>
        <row r="911">
          <cell r="J911">
            <v>0</v>
          </cell>
          <cell r="L911">
            <v>0</v>
          </cell>
        </row>
        <row r="912">
          <cell r="J912">
            <v>0</v>
          </cell>
          <cell r="L912">
            <v>0</v>
          </cell>
        </row>
        <row r="913">
          <cell r="J913">
            <v>0</v>
          </cell>
          <cell r="L913">
            <v>0</v>
          </cell>
        </row>
        <row r="914">
          <cell r="J914">
            <v>0</v>
          </cell>
          <cell r="L914">
            <v>0</v>
          </cell>
        </row>
        <row r="915">
          <cell r="J915">
            <v>0</v>
          </cell>
          <cell r="L915">
            <v>0</v>
          </cell>
        </row>
        <row r="916">
          <cell r="J916">
            <v>0</v>
          </cell>
          <cell r="L916">
            <v>0</v>
          </cell>
        </row>
        <row r="917">
          <cell r="J917">
            <v>0</v>
          </cell>
          <cell r="L917">
            <v>0</v>
          </cell>
        </row>
        <row r="918">
          <cell r="J918">
            <v>0</v>
          </cell>
          <cell r="L918">
            <v>0</v>
          </cell>
        </row>
        <row r="919">
          <cell r="J919">
            <v>0</v>
          </cell>
          <cell r="L919">
            <v>0</v>
          </cell>
        </row>
        <row r="920">
          <cell r="J920">
            <v>0</v>
          </cell>
          <cell r="L920">
            <v>0</v>
          </cell>
        </row>
        <row r="921">
          <cell r="J921">
            <v>0</v>
          </cell>
          <cell r="L921">
            <v>0</v>
          </cell>
        </row>
        <row r="922">
          <cell r="J922">
            <v>0</v>
          </cell>
          <cell r="L922">
            <v>0</v>
          </cell>
        </row>
        <row r="923">
          <cell r="J923">
            <v>0</v>
          </cell>
          <cell r="L923">
            <v>0</v>
          </cell>
        </row>
        <row r="924">
          <cell r="J924">
            <v>0</v>
          </cell>
          <cell r="L924">
            <v>0</v>
          </cell>
        </row>
        <row r="929">
          <cell r="J929" t="str">
            <v>금  액</v>
          </cell>
          <cell r="L929" t="str">
            <v>금  액</v>
          </cell>
        </row>
        <row r="930">
          <cell r="J930">
            <v>0</v>
          </cell>
          <cell r="L930">
            <v>0</v>
          </cell>
        </row>
        <row r="931">
          <cell r="J931">
            <v>0</v>
          </cell>
          <cell r="L931">
            <v>0</v>
          </cell>
        </row>
        <row r="932">
          <cell r="J932">
            <v>0</v>
          </cell>
          <cell r="L932">
            <v>0</v>
          </cell>
        </row>
        <row r="933">
          <cell r="J933">
            <v>0</v>
          </cell>
          <cell r="L933">
            <v>0</v>
          </cell>
        </row>
        <row r="934">
          <cell r="J934">
            <v>0</v>
          </cell>
          <cell r="L934">
            <v>0</v>
          </cell>
        </row>
        <row r="935">
          <cell r="J935">
            <v>0</v>
          </cell>
          <cell r="L935">
            <v>0</v>
          </cell>
        </row>
        <row r="936">
          <cell r="J936">
            <v>0</v>
          </cell>
          <cell r="L936">
            <v>0</v>
          </cell>
        </row>
        <row r="937">
          <cell r="J937">
            <v>0</v>
          </cell>
          <cell r="L937">
            <v>0</v>
          </cell>
        </row>
        <row r="938">
          <cell r="J938">
            <v>0</v>
          </cell>
          <cell r="L938">
            <v>0</v>
          </cell>
        </row>
        <row r="939">
          <cell r="J939">
            <v>0</v>
          </cell>
          <cell r="L939">
            <v>0</v>
          </cell>
        </row>
        <row r="940">
          <cell r="J940">
            <v>0</v>
          </cell>
          <cell r="L940">
            <v>0</v>
          </cell>
        </row>
        <row r="941">
          <cell r="J941">
            <v>0</v>
          </cell>
          <cell r="L941">
            <v>0</v>
          </cell>
        </row>
        <row r="942">
          <cell r="J942">
            <v>0</v>
          </cell>
          <cell r="L942">
            <v>0</v>
          </cell>
        </row>
        <row r="943">
          <cell r="J943">
            <v>0</v>
          </cell>
          <cell r="L943">
            <v>0</v>
          </cell>
        </row>
        <row r="944">
          <cell r="J944">
            <v>0</v>
          </cell>
          <cell r="L944">
            <v>0</v>
          </cell>
        </row>
        <row r="945">
          <cell r="J945">
            <v>0</v>
          </cell>
          <cell r="L945">
            <v>0</v>
          </cell>
        </row>
        <row r="946">
          <cell r="J946">
            <v>0</v>
          </cell>
          <cell r="L946">
            <v>0</v>
          </cell>
        </row>
        <row r="951">
          <cell r="J951" t="str">
            <v>금  액</v>
          </cell>
          <cell r="L951" t="str">
            <v>금  액</v>
          </cell>
        </row>
        <row r="952">
          <cell r="J952">
            <v>0</v>
          </cell>
          <cell r="L952">
            <v>0</v>
          </cell>
        </row>
        <row r="953">
          <cell r="J953">
            <v>0</v>
          </cell>
          <cell r="L953">
            <v>0</v>
          </cell>
        </row>
        <row r="954">
          <cell r="J954">
            <v>0</v>
          </cell>
          <cell r="L954">
            <v>0</v>
          </cell>
        </row>
        <row r="955">
          <cell r="J955">
            <v>0</v>
          </cell>
          <cell r="L955">
            <v>0</v>
          </cell>
        </row>
        <row r="956">
          <cell r="J956">
            <v>0</v>
          </cell>
          <cell r="L956">
            <v>0</v>
          </cell>
        </row>
        <row r="957">
          <cell r="J957">
            <v>0</v>
          </cell>
          <cell r="L957">
            <v>0</v>
          </cell>
        </row>
        <row r="958">
          <cell r="J958">
            <v>0</v>
          </cell>
          <cell r="L958">
            <v>0</v>
          </cell>
        </row>
        <row r="959">
          <cell r="J959">
            <v>0</v>
          </cell>
          <cell r="L959">
            <v>0</v>
          </cell>
        </row>
        <row r="960">
          <cell r="J960">
            <v>0</v>
          </cell>
          <cell r="L960">
            <v>0</v>
          </cell>
        </row>
        <row r="961">
          <cell r="J961">
            <v>0</v>
          </cell>
          <cell r="L961">
            <v>0</v>
          </cell>
        </row>
        <row r="962">
          <cell r="J962">
            <v>0</v>
          </cell>
          <cell r="L962">
            <v>0</v>
          </cell>
        </row>
        <row r="963">
          <cell r="J963">
            <v>0</v>
          </cell>
          <cell r="L963">
            <v>0</v>
          </cell>
        </row>
        <row r="964">
          <cell r="J964">
            <v>0</v>
          </cell>
          <cell r="L964">
            <v>0</v>
          </cell>
        </row>
        <row r="965">
          <cell r="J965">
            <v>0</v>
          </cell>
          <cell r="L965">
            <v>0</v>
          </cell>
        </row>
        <row r="966">
          <cell r="J966">
            <v>0</v>
          </cell>
          <cell r="L966">
            <v>0</v>
          </cell>
        </row>
        <row r="967">
          <cell r="J967">
            <v>0</v>
          </cell>
          <cell r="L967">
            <v>0</v>
          </cell>
        </row>
        <row r="968">
          <cell r="J968">
            <v>0</v>
          </cell>
          <cell r="L968">
            <v>0</v>
          </cell>
        </row>
        <row r="973">
          <cell r="J973" t="str">
            <v>금  액</v>
          </cell>
          <cell r="L973" t="str">
            <v>금  액</v>
          </cell>
        </row>
        <row r="974">
          <cell r="J974">
            <v>0</v>
          </cell>
          <cell r="L974">
            <v>0</v>
          </cell>
        </row>
        <row r="975">
          <cell r="J975">
            <v>0</v>
          </cell>
          <cell r="L975">
            <v>0</v>
          </cell>
        </row>
        <row r="976">
          <cell r="J976">
            <v>0</v>
          </cell>
          <cell r="L976">
            <v>0</v>
          </cell>
        </row>
        <row r="977">
          <cell r="J977">
            <v>0</v>
          </cell>
          <cell r="L977">
            <v>0</v>
          </cell>
        </row>
        <row r="978">
          <cell r="J978">
            <v>0</v>
          </cell>
          <cell r="L978">
            <v>0</v>
          </cell>
        </row>
        <row r="979">
          <cell r="J979">
            <v>0</v>
          </cell>
          <cell r="L979">
            <v>0</v>
          </cell>
        </row>
        <row r="980">
          <cell r="J980">
            <v>0</v>
          </cell>
          <cell r="L980">
            <v>0</v>
          </cell>
        </row>
        <row r="981">
          <cell r="J981">
            <v>0</v>
          </cell>
          <cell r="L981">
            <v>0</v>
          </cell>
        </row>
        <row r="982">
          <cell r="J982">
            <v>0</v>
          </cell>
          <cell r="L982">
            <v>0</v>
          </cell>
        </row>
        <row r="983">
          <cell r="J983">
            <v>0</v>
          </cell>
          <cell r="L983">
            <v>0</v>
          </cell>
        </row>
        <row r="984">
          <cell r="J984">
            <v>0</v>
          </cell>
          <cell r="L984">
            <v>0</v>
          </cell>
        </row>
        <row r="985">
          <cell r="J985">
            <v>0</v>
          </cell>
          <cell r="L985">
            <v>0</v>
          </cell>
        </row>
        <row r="986">
          <cell r="J986">
            <v>0</v>
          </cell>
          <cell r="L986">
            <v>0</v>
          </cell>
        </row>
        <row r="987">
          <cell r="J987">
            <v>0</v>
          </cell>
          <cell r="L987">
            <v>0</v>
          </cell>
        </row>
        <row r="988">
          <cell r="J988">
            <v>0</v>
          </cell>
          <cell r="L988">
            <v>0</v>
          </cell>
        </row>
        <row r="989">
          <cell r="J989">
            <v>0</v>
          </cell>
          <cell r="L989">
            <v>0</v>
          </cell>
        </row>
        <row r="990">
          <cell r="J990">
            <v>0</v>
          </cell>
          <cell r="L990">
            <v>0</v>
          </cell>
        </row>
        <row r="995">
          <cell r="J995" t="str">
            <v>금  액</v>
          </cell>
          <cell r="L995" t="str">
            <v>금  액</v>
          </cell>
        </row>
        <row r="996">
          <cell r="J996">
            <v>0</v>
          </cell>
          <cell r="L996">
            <v>0</v>
          </cell>
        </row>
        <row r="997">
          <cell r="J997">
            <v>0</v>
          </cell>
          <cell r="L997">
            <v>0</v>
          </cell>
        </row>
        <row r="998">
          <cell r="J998">
            <v>0</v>
          </cell>
          <cell r="L998">
            <v>0</v>
          </cell>
        </row>
        <row r="999">
          <cell r="J999">
            <v>0</v>
          </cell>
          <cell r="L999">
            <v>0</v>
          </cell>
        </row>
        <row r="1000">
          <cell r="J1000">
            <v>0</v>
          </cell>
          <cell r="L1000">
            <v>0</v>
          </cell>
        </row>
        <row r="1001">
          <cell r="J1001">
            <v>0</v>
          </cell>
          <cell r="L1001">
            <v>0</v>
          </cell>
        </row>
        <row r="1002">
          <cell r="J1002">
            <v>0</v>
          </cell>
          <cell r="L1002">
            <v>0</v>
          </cell>
        </row>
        <row r="1003">
          <cell r="J1003">
            <v>0</v>
          </cell>
          <cell r="L1003">
            <v>0</v>
          </cell>
        </row>
        <row r="1004">
          <cell r="J1004">
            <v>0</v>
          </cell>
          <cell r="L1004">
            <v>0</v>
          </cell>
        </row>
        <row r="1005">
          <cell r="J1005">
            <v>0</v>
          </cell>
          <cell r="L1005">
            <v>0</v>
          </cell>
        </row>
        <row r="1006">
          <cell r="J1006">
            <v>0</v>
          </cell>
          <cell r="L1006">
            <v>0</v>
          </cell>
        </row>
        <row r="1007">
          <cell r="J1007">
            <v>0</v>
          </cell>
          <cell r="L1007">
            <v>0</v>
          </cell>
        </row>
        <row r="1008">
          <cell r="J1008">
            <v>0</v>
          </cell>
          <cell r="L1008">
            <v>0</v>
          </cell>
        </row>
        <row r="1009">
          <cell r="J1009">
            <v>0</v>
          </cell>
          <cell r="L1009">
            <v>0</v>
          </cell>
        </row>
        <row r="1010">
          <cell r="J1010">
            <v>0</v>
          </cell>
          <cell r="L1010">
            <v>0</v>
          </cell>
        </row>
        <row r="1011">
          <cell r="J1011">
            <v>0</v>
          </cell>
          <cell r="L1011">
            <v>0</v>
          </cell>
        </row>
        <row r="1012">
          <cell r="J1012">
            <v>0</v>
          </cell>
          <cell r="L1012">
            <v>0</v>
          </cell>
        </row>
        <row r="1017">
          <cell r="J1017" t="str">
            <v>금  액</v>
          </cell>
          <cell r="L1017" t="str">
            <v>금  액</v>
          </cell>
        </row>
        <row r="1018">
          <cell r="J1018">
            <v>0</v>
          </cell>
          <cell r="L1018">
            <v>0</v>
          </cell>
        </row>
        <row r="1019">
          <cell r="J1019">
            <v>0</v>
          </cell>
          <cell r="L1019">
            <v>0</v>
          </cell>
        </row>
        <row r="1020">
          <cell r="J1020">
            <v>0</v>
          </cell>
          <cell r="L1020">
            <v>0</v>
          </cell>
        </row>
        <row r="1021">
          <cell r="J1021">
            <v>0</v>
          </cell>
          <cell r="L1021">
            <v>0</v>
          </cell>
        </row>
        <row r="1022">
          <cell r="J1022">
            <v>0</v>
          </cell>
          <cell r="L1022">
            <v>0</v>
          </cell>
        </row>
        <row r="1023">
          <cell r="J1023">
            <v>0</v>
          </cell>
          <cell r="L1023">
            <v>0</v>
          </cell>
        </row>
        <row r="1024">
          <cell r="J1024">
            <v>0</v>
          </cell>
          <cell r="L1024">
            <v>0</v>
          </cell>
        </row>
        <row r="1025">
          <cell r="J1025">
            <v>0</v>
          </cell>
          <cell r="L1025">
            <v>0</v>
          </cell>
        </row>
        <row r="1026">
          <cell r="J1026">
            <v>0</v>
          </cell>
          <cell r="L1026">
            <v>0</v>
          </cell>
        </row>
        <row r="1027">
          <cell r="J1027">
            <v>0</v>
          </cell>
          <cell r="L1027">
            <v>0</v>
          </cell>
        </row>
        <row r="1028">
          <cell r="J1028">
            <v>0</v>
          </cell>
          <cell r="L1028">
            <v>0</v>
          </cell>
        </row>
        <row r="1029">
          <cell r="J1029">
            <v>0</v>
          </cell>
          <cell r="L1029">
            <v>0</v>
          </cell>
        </row>
        <row r="1030">
          <cell r="J1030">
            <v>0</v>
          </cell>
          <cell r="L1030">
            <v>0</v>
          </cell>
        </row>
        <row r="1031">
          <cell r="J1031">
            <v>0</v>
          </cell>
          <cell r="L1031">
            <v>0</v>
          </cell>
        </row>
        <row r="1032">
          <cell r="J1032">
            <v>0</v>
          </cell>
          <cell r="L1032">
            <v>0</v>
          </cell>
        </row>
        <row r="1033">
          <cell r="J1033">
            <v>0</v>
          </cell>
          <cell r="L1033">
            <v>0</v>
          </cell>
        </row>
        <row r="1034">
          <cell r="J1034">
            <v>0</v>
          </cell>
          <cell r="L1034">
            <v>0</v>
          </cell>
        </row>
        <row r="1039">
          <cell r="J1039" t="str">
            <v>금  액</v>
          </cell>
          <cell r="L1039" t="str">
            <v>금  액</v>
          </cell>
        </row>
        <row r="1040">
          <cell r="J1040">
            <v>0</v>
          </cell>
          <cell r="L1040">
            <v>0</v>
          </cell>
        </row>
        <row r="1041">
          <cell r="J1041">
            <v>0</v>
          </cell>
          <cell r="L1041">
            <v>0</v>
          </cell>
        </row>
        <row r="1042">
          <cell r="J1042">
            <v>0</v>
          </cell>
          <cell r="L1042">
            <v>0</v>
          </cell>
        </row>
        <row r="1043">
          <cell r="J1043">
            <v>0</v>
          </cell>
          <cell r="L1043">
            <v>0</v>
          </cell>
        </row>
        <row r="1044">
          <cell r="J1044">
            <v>0</v>
          </cell>
          <cell r="L1044">
            <v>0</v>
          </cell>
        </row>
        <row r="1045">
          <cell r="J1045">
            <v>0</v>
          </cell>
          <cell r="L1045">
            <v>0</v>
          </cell>
        </row>
        <row r="1046">
          <cell r="J1046">
            <v>0</v>
          </cell>
          <cell r="L1046">
            <v>0</v>
          </cell>
        </row>
        <row r="1047">
          <cell r="J1047">
            <v>0</v>
          </cell>
          <cell r="L1047">
            <v>0</v>
          </cell>
        </row>
        <row r="1048">
          <cell r="J1048">
            <v>0</v>
          </cell>
          <cell r="L1048">
            <v>0</v>
          </cell>
        </row>
        <row r="1049">
          <cell r="J1049">
            <v>0</v>
          </cell>
          <cell r="L1049">
            <v>0</v>
          </cell>
        </row>
        <row r="1050">
          <cell r="J1050">
            <v>0</v>
          </cell>
          <cell r="L1050">
            <v>0</v>
          </cell>
        </row>
        <row r="1051">
          <cell r="J1051">
            <v>0</v>
          </cell>
          <cell r="L1051">
            <v>0</v>
          </cell>
        </row>
        <row r="1052">
          <cell r="J1052">
            <v>0</v>
          </cell>
          <cell r="L1052">
            <v>0</v>
          </cell>
        </row>
        <row r="1053">
          <cell r="J1053">
            <v>0</v>
          </cell>
          <cell r="L1053">
            <v>0</v>
          </cell>
        </row>
        <row r="1054">
          <cell r="J1054">
            <v>0</v>
          </cell>
          <cell r="L1054">
            <v>0</v>
          </cell>
        </row>
        <row r="1055">
          <cell r="J1055">
            <v>0</v>
          </cell>
          <cell r="L1055">
            <v>0</v>
          </cell>
        </row>
        <row r="1056">
          <cell r="J1056">
            <v>0</v>
          </cell>
          <cell r="L1056">
            <v>0</v>
          </cell>
        </row>
        <row r="1061">
          <cell r="J1061" t="str">
            <v>금  액</v>
          </cell>
          <cell r="L1061" t="str">
            <v>금  액</v>
          </cell>
        </row>
        <row r="1062">
          <cell r="J1062">
            <v>0</v>
          </cell>
          <cell r="L1062">
            <v>0</v>
          </cell>
        </row>
        <row r="1063">
          <cell r="J1063">
            <v>0</v>
          </cell>
          <cell r="L1063">
            <v>0</v>
          </cell>
        </row>
        <row r="1064">
          <cell r="J1064">
            <v>0</v>
          </cell>
          <cell r="L1064">
            <v>0</v>
          </cell>
        </row>
        <row r="1065">
          <cell r="J1065">
            <v>0</v>
          </cell>
          <cell r="L1065">
            <v>0</v>
          </cell>
        </row>
        <row r="1066">
          <cell r="J1066">
            <v>0</v>
          </cell>
          <cell r="L1066">
            <v>0</v>
          </cell>
        </row>
        <row r="1067">
          <cell r="J1067">
            <v>0</v>
          </cell>
          <cell r="L1067">
            <v>0</v>
          </cell>
        </row>
        <row r="1068">
          <cell r="J1068">
            <v>0</v>
          </cell>
          <cell r="L1068">
            <v>0</v>
          </cell>
        </row>
        <row r="1069">
          <cell r="J1069">
            <v>0</v>
          </cell>
          <cell r="L1069">
            <v>0</v>
          </cell>
        </row>
        <row r="1070">
          <cell r="J1070">
            <v>0</v>
          </cell>
          <cell r="L1070">
            <v>0</v>
          </cell>
        </row>
        <row r="1071">
          <cell r="J1071">
            <v>0</v>
          </cell>
          <cell r="L1071">
            <v>0</v>
          </cell>
        </row>
        <row r="1072">
          <cell r="J1072">
            <v>0</v>
          </cell>
          <cell r="L1072">
            <v>0</v>
          </cell>
        </row>
        <row r="1073">
          <cell r="J1073">
            <v>0</v>
          </cell>
          <cell r="L1073">
            <v>0</v>
          </cell>
        </row>
        <row r="1074">
          <cell r="J1074">
            <v>0</v>
          </cell>
          <cell r="L1074">
            <v>0</v>
          </cell>
        </row>
        <row r="1075">
          <cell r="J1075">
            <v>0</v>
          </cell>
          <cell r="L1075">
            <v>0</v>
          </cell>
        </row>
        <row r="1076">
          <cell r="J1076">
            <v>0</v>
          </cell>
          <cell r="L1076">
            <v>0</v>
          </cell>
        </row>
        <row r="1077">
          <cell r="J1077">
            <v>0</v>
          </cell>
          <cell r="L1077">
            <v>0</v>
          </cell>
        </row>
        <row r="1078">
          <cell r="J1078">
            <v>0</v>
          </cell>
          <cell r="L1078">
            <v>0</v>
          </cell>
        </row>
        <row r="1083">
          <cell r="J1083" t="str">
            <v>금  액</v>
          </cell>
          <cell r="L1083" t="str">
            <v>금  액</v>
          </cell>
        </row>
        <row r="1084">
          <cell r="J1084">
            <v>0</v>
          </cell>
          <cell r="L1084">
            <v>0</v>
          </cell>
        </row>
        <row r="1085">
          <cell r="J1085">
            <v>0</v>
          </cell>
          <cell r="L1085">
            <v>0</v>
          </cell>
        </row>
        <row r="1086">
          <cell r="J1086">
            <v>0</v>
          </cell>
          <cell r="L1086">
            <v>0</v>
          </cell>
        </row>
        <row r="1087">
          <cell r="J1087">
            <v>0</v>
          </cell>
          <cell r="L1087">
            <v>0</v>
          </cell>
        </row>
        <row r="1088">
          <cell r="J1088">
            <v>0</v>
          </cell>
          <cell r="L1088">
            <v>0</v>
          </cell>
        </row>
        <row r="1089">
          <cell r="J1089">
            <v>0</v>
          </cell>
          <cell r="L1089">
            <v>0</v>
          </cell>
        </row>
        <row r="1090">
          <cell r="J1090">
            <v>0</v>
          </cell>
          <cell r="L1090">
            <v>0</v>
          </cell>
        </row>
        <row r="1091">
          <cell r="J1091">
            <v>0</v>
          </cell>
          <cell r="L1091">
            <v>0</v>
          </cell>
        </row>
        <row r="1092">
          <cell r="J1092">
            <v>0</v>
          </cell>
          <cell r="L1092">
            <v>0</v>
          </cell>
        </row>
        <row r="1093">
          <cell r="J1093">
            <v>0</v>
          </cell>
          <cell r="L1093">
            <v>0</v>
          </cell>
        </row>
        <row r="1094">
          <cell r="J1094">
            <v>0</v>
          </cell>
          <cell r="L1094">
            <v>0</v>
          </cell>
        </row>
        <row r="1095">
          <cell r="J1095">
            <v>0</v>
          </cell>
          <cell r="L1095">
            <v>0</v>
          </cell>
        </row>
        <row r="1096">
          <cell r="J1096">
            <v>0</v>
          </cell>
          <cell r="L1096">
            <v>0</v>
          </cell>
        </row>
        <row r="1097">
          <cell r="J1097">
            <v>0</v>
          </cell>
          <cell r="L1097">
            <v>0</v>
          </cell>
        </row>
        <row r="1098">
          <cell r="J1098">
            <v>0</v>
          </cell>
          <cell r="L1098">
            <v>0</v>
          </cell>
        </row>
        <row r="1099">
          <cell r="J1099">
            <v>0</v>
          </cell>
          <cell r="L1099">
            <v>0</v>
          </cell>
        </row>
        <row r="1100">
          <cell r="J1100">
            <v>0</v>
          </cell>
          <cell r="L1100">
            <v>0</v>
          </cell>
        </row>
        <row r="1105">
          <cell r="J1105" t="str">
            <v>금  액</v>
          </cell>
          <cell r="L1105" t="str">
            <v>금  액</v>
          </cell>
        </row>
        <row r="1106">
          <cell r="J1106">
            <v>0</v>
          </cell>
          <cell r="L1106">
            <v>0</v>
          </cell>
        </row>
        <row r="1107">
          <cell r="J1107">
            <v>0</v>
          </cell>
          <cell r="L1107">
            <v>0</v>
          </cell>
        </row>
        <row r="1108">
          <cell r="J1108">
            <v>0</v>
          </cell>
          <cell r="L1108">
            <v>0</v>
          </cell>
        </row>
        <row r="1109">
          <cell r="J1109">
            <v>0</v>
          </cell>
          <cell r="L1109">
            <v>0</v>
          </cell>
        </row>
        <row r="1110">
          <cell r="J1110">
            <v>0</v>
          </cell>
          <cell r="L1110">
            <v>0</v>
          </cell>
        </row>
        <row r="1111">
          <cell r="J1111">
            <v>0</v>
          </cell>
          <cell r="L1111">
            <v>0</v>
          </cell>
        </row>
        <row r="1112">
          <cell r="J1112">
            <v>0</v>
          </cell>
          <cell r="L1112">
            <v>0</v>
          </cell>
        </row>
        <row r="1113">
          <cell r="J1113">
            <v>0</v>
          </cell>
          <cell r="L1113">
            <v>0</v>
          </cell>
        </row>
        <row r="1114">
          <cell r="J1114">
            <v>0</v>
          </cell>
          <cell r="L1114">
            <v>0</v>
          </cell>
        </row>
        <row r="1115">
          <cell r="J1115">
            <v>0</v>
          </cell>
          <cell r="L1115">
            <v>0</v>
          </cell>
        </row>
        <row r="1116">
          <cell r="J1116">
            <v>0</v>
          </cell>
          <cell r="L1116">
            <v>0</v>
          </cell>
        </row>
        <row r="1117">
          <cell r="J1117">
            <v>0</v>
          </cell>
          <cell r="L1117">
            <v>0</v>
          </cell>
        </row>
        <row r="1118">
          <cell r="J1118">
            <v>0</v>
          </cell>
          <cell r="L1118">
            <v>0</v>
          </cell>
        </row>
        <row r="1119">
          <cell r="J1119">
            <v>0</v>
          </cell>
          <cell r="L1119">
            <v>0</v>
          </cell>
        </row>
        <row r="1120">
          <cell r="J1120">
            <v>0</v>
          </cell>
          <cell r="L1120">
            <v>0</v>
          </cell>
        </row>
        <row r="1121">
          <cell r="J1121">
            <v>0</v>
          </cell>
          <cell r="L1121">
            <v>0</v>
          </cell>
        </row>
        <row r="1122">
          <cell r="J1122">
            <v>0</v>
          </cell>
          <cell r="L1122">
            <v>0</v>
          </cell>
        </row>
        <row r="1127">
          <cell r="J1127" t="str">
            <v>금  액</v>
          </cell>
          <cell r="L1127" t="str">
            <v>금  액</v>
          </cell>
        </row>
        <row r="1128">
          <cell r="J1128">
            <v>0</v>
          </cell>
          <cell r="L1128">
            <v>0</v>
          </cell>
        </row>
        <row r="1129">
          <cell r="J1129">
            <v>0</v>
          </cell>
          <cell r="L1129">
            <v>0</v>
          </cell>
        </row>
        <row r="1130">
          <cell r="J1130">
            <v>0</v>
          </cell>
          <cell r="L1130">
            <v>0</v>
          </cell>
        </row>
        <row r="1131">
          <cell r="J1131">
            <v>0</v>
          </cell>
          <cell r="L1131">
            <v>0</v>
          </cell>
        </row>
        <row r="1132">
          <cell r="J1132">
            <v>0</v>
          </cell>
          <cell r="L1132">
            <v>0</v>
          </cell>
        </row>
        <row r="1133">
          <cell r="J1133">
            <v>0</v>
          </cell>
          <cell r="L1133">
            <v>0</v>
          </cell>
        </row>
        <row r="1134">
          <cell r="J1134">
            <v>0</v>
          </cell>
          <cell r="L1134">
            <v>0</v>
          </cell>
        </row>
        <row r="1135">
          <cell r="J1135">
            <v>0</v>
          </cell>
          <cell r="L1135">
            <v>0</v>
          </cell>
        </row>
        <row r="1136">
          <cell r="J1136">
            <v>0</v>
          </cell>
          <cell r="L1136">
            <v>0</v>
          </cell>
        </row>
        <row r="1137">
          <cell r="J1137">
            <v>0</v>
          </cell>
          <cell r="L1137">
            <v>0</v>
          </cell>
        </row>
        <row r="1138">
          <cell r="J1138">
            <v>0</v>
          </cell>
          <cell r="L1138">
            <v>0</v>
          </cell>
        </row>
        <row r="1139">
          <cell r="J1139">
            <v>0</v>
          </cell>
          <cell r="L1139">
            <v>0</v>
          </cell>
        </row>
        <row r="1140">
          <cell r="J1140">
            <v>0</v>
          </cell>
          <cell r="L1140">
            <v>0</v>
          </cell>
        </row>
        <row r="1141">
          <cell r="J1141">
            <v>0</v>
          </cell>
          <cell r="L1141">
            <v>0</v>
          </cell>
        </row>
        <row r="1142">
          <cell r="J1142">
            <v>0</v>
          </cell>
          <cell r="L1142">
            <v>0</v>
          </cell>
        </row>
        <row r="1143">
          <cell r="J1143">
            <v>0</v>
          </cell>
          <cell r="L1143">
            <v>0</v>
          </cell>
        </row>
        <row r="1144">
          <cell r="J1144">
            <v>0</v>
          </cell>
          <cell r="L1144">
            <v>0</v>
          </cell>
        </row>
        <row r="1149">
          <cell r="J1149" t="str">
            <v>금  액</v>
          </cell>
          <cell r="L1149" t="str">
            <v>금  액</v>
          </cell>
        </row>
        <row r="1150">
          <cell r="J1150">
            <v>0</v>
          </cell>
          <cell r="L1150">
            <v>0</v>
          </cell>
        </row>
        <row r="1151">
          <cell r="J1151">
            <v>0</v>
          </cell>
          <cell r="L1151">
            <v>0</v>
          </cell>
        </row>
        <row r="1152">
          <cell r="J1152">
            <v>0</v>
          </cell>
          <cell r="L1152">
            <v>0</v>
          </cell>
        </row>
        <row r="1153">
          <cell r="J1153">
            <v>0</v>
          </cell>
          <cell r="L1153">
            <v>0</v>
          </cell>
        </row>
        <row r="1154">
          <cell r="J1154">
            <v>0</v>
          </cell>
          <cell r="L1154">
            <v>0</v>
          </cell>
        </row>
        <row r="1155">
          <cell r="J1155">
            <v>0</v>
          </cell>
          <cell r="L1155">
            <v>0</v>
          </cell>
        </row>
        <row r="1156">
          <cell r="J1156">
            <v>0</v>
          </cell>
          <cell r="L1156">
            <v>0</v>
          </cell>
        </row>
        <row r="1157">
          <cell r="J1157">
            <v>0</v>
          </cell>
          <cell r="L1157">
            <v>0</v>
          </cell>
        </row>
        <row r="1158">
          <cell r="J1158">
            <v>0</v>
          </cell>
          <cell r="L1158">
            <v>0</v>
          </cell>
        </row>
        <row r="1159">
          <cell r="J1159">
            <v>0</v>
          </cell>
          <cell r="L1159">
            <v>0</v>
          </cell>
        </row>
        <row r="1160">
          <cell r="J1160">
            <v>0</v>
          </cell>
          <cell r="L1160">
            <v>0</v>
          </cell>
        </row>
        <row r="1161">
          <cell r="J1161">
            <v>0</v>
          </cell>
          <cell r="L1161">
            <v>0</v>
          </cell>
        </row>
        <row r="1162">
          <cell r="J1162">
            <v>0</v>
          </cell>
          <cell r="L1162">
            <v>0</v>
          </cell>
        </row>
        <row r="1163">
          <cell r="J1163">
            <v>0</v>
          </cell>
          <cell r="L1163">
            <v>0</v>
          </cell>
        </row>
        <row r="1164">
          <cell r="J1164">
            <v>0</v>
          </cell>
          <cell r="L1164">
            <v>0</v>
          </cell>
        </row>
        <row r="1165">
          <cell r="J1165">
            <v>0</v>
          </cell>
          <cell r="L1165">
            <v>0</v>
          </cell>
        </row>
        <row r="1166">
          <cell r="J1166">
            <v>0</v>
          </cell>
          <cell r="L1166">
            <v>0</v>
          </cell>
        </row>
        <row r="1171">
          <cell r="J1171" t="str">
            <v>금  액</v>
          </cell>
          <cell r="L1171" t="str">
            <v>금  액</v>
          </cell>
        </row>
        <row r="1172">
          <cell r="J1172">
            <v>0</v>
          </cell>
          <cell r="L1172">
            <v>0</v>
          </cell>
        </row>
        <row r="1173">
          <cell r="J1173">
            <v>0</v>
          </cell>
          <cell r="L1173">
            <v>0</v>
          </cell>
        </row>
        <row r="1174">
          <cell r="J1174">
            <v>0</v>
          </cell>
          <cell r="L1174">
            <v>0</v>
          </cell>
        </row>
        <row r="1175">
          <cell r="J1175">
            <v>0</v>
          </cell>
          <cell r="L1175">
            <v>0</v>
          </cell>
        </row>
        <row r="1176">
          <cell r="J1176">
            <v>0</v>
          </cell>
          <cell r="L1176">
            <v>0</v>
          </cell>
        </row>
        <row r="1177">
          <cell r="J1177">
            <v>0</v>
          </cell>
          <cell r="L1177">
            <v>0</v>
          </cell>
        </row>
        <row r="1178">
          <cell r="J1178">
            <v>0</v>
          </cell>
          <cell r="L1178">
            <v>0</v>
          </cell>
        </row>
        <row r="1179">
          <cell r="J1179">
            <v>0</v>
          </cell>
          <cell r="L1179">
            <v>0</v>
          </cell>
        </row>
        <row r="1180">
          <cell r="J1180">
            <v>0</v>
          </cell>
          <cell r="L1180">
            <v>0</v>
          </cell>
        </row>
        <row r="1181">
          <cell r="J1181">
            <v>0</v>
          </cell>
          <cell r="L1181">
            <v>0</v>
          </cell>
        </row>
        <row r="1182">
          <cell r="J1182">
            <v>0</v>
          </cell>
          <cell r="L1182">
            <v>0</v>
          </cell>
        </row>
        <row r="1183">
          <cell r="J1183">
            <v>0</v>
          </cell>
          <cell r="L1183">
            <v>0</v>
          </cell>
        </row>
        <row r="1184">
          <cell r="J1184">
            <v>0</v>
          </cell>
          <cell r="L1184">
            <v>0</v>
          </cell>
        </row>
        <row r="1185">
          <cell r="J1185">
            <v>0</v>
          </cell>
          <cell r="L1185">
            <v>0</v>
          </cell>
        </row>
        <row r="1186">
          <cell r="J1186">
            <v>0</v>
          </cell>
          <cell r="L1186">
            <v>0</v>
          </cell>
        </row>
        <row r="1187">
          <cell r="J1187">
            <v>0</v>
          </cell>
          <cell r="L1187">
            <v>0</v>
          </cell>
        </row>
        <row r="1188">
          <cell r="J1188">
            <v>0</v>
          </cell>
          <cell r="L1188">
            <v>0</v>
          </cell>
        </row>
        <row r="1193">
          <cell r="J1193" t="str">
            <v>금  액</v>
          </cell>
          <cell r="L1193" t="str">
            <v>금  액</v>
          </cell>
        </row>
        <row r="1194">
          <cell r="J1194">
            <v>0</v>
          </cell>
          <cell r="L1194">
            <v>0</v>
          </cell>
        </row>
        <row r="1195">
          <cell r="J1195">
            <v>0</v>
          </cell>
          <cell r="L1195">
            <v>0</v>
          </cell>
        </row>
        <row r="1196">
          <cell r="J1196">
            <v>0</v>
          </cell>
          <cell r="L1196">
            <v>0</v>
          </cell>
        </row>
        <row r="1197">
          <cell r="J1197">
            <v>0</v>
          </cell>
          <cell r="L1197">
            <v>0</v>
          </cell>
        </row>
        <row r="1198">
          <cell r="J1198">
            <v>0</v>
          </cell>
          <cell r="L1198">
            <v>0</v>
          </cell>
        </row>
        <row r="1199">
          <cell r="J1199">
            <v>0</v>
          </cell>
          <cell r="L1199">
            <v>0</v>
          </cell>
        </row>
        <row r="1200">
          <cell r="J1200">
            <v>0</v>
          </cell>
          <cell r="L1200">
            <v>0</v>
          </cell>
        </row>
        <row r="1201">
          <cell r="J1201">
            <v>0</v>
          </cell>
          <cell r="L1201">
            <v>0</v>
          </cell>
        </row>
        <row r="1202">
          <cell r="J1202">
            <v>0</v>
          </cell>
          <cell r="L1202">
            <v>0</v>
          </cell>
        </row>
        <row r="1203">
          <cell r="J1203">
            <v>0</v>
          </cell>
          <cell r="L1203">
            <v>0</v>
          </cell>
        </row>
        <row r="1204">
          <cell r="J1204">
            <v>0</v>
          </cell>
          <cell r="L1204">
            <v>0</v>
          </cell>
        </row>
        <row r="1205">
          <cell r="J1205">
            <v>0</v>
          </cell>
          <cell r="L1205">
            <v>0</v>
          </cell>
        </row>
        <row r="1206">
          <cell r="J1206">
            <v>0</v>
          </cell>
          <cell r="L1206">
            <v>0</v>
          </cell>
        </row>
        <row r="1207">
          <cell r="J1207">
            <v>0</v>
          </cell>
          <cell r="L1207">
            <v>0</v>
          </cell>
        </row>
        <row r="1208">
          <cell r="J1208">
            <v>0</v>
          </cell>
          <cell r="L1208">
            <v>0</v>
          </cell>
        </row>
        <row r="1209">
          <cell r="J1209">
            <v>0</v>
          </cell>
          <cell r="L1209">
            <v>0</v>
          </cell>
        </row>
        <row r="1210">
          <cell r="J1210">
            <v>0</v>
          </cell>
          <cell r="L1210">
            <v>0</v>
          </cell>
        </row>
        <row r="1215">
          <cell r="J1215" t="str">
            <v>금  액</v>
          </cell>
          <cell r="L1215" t="str">
            <v>금  액</v>
          </cell>
        </row>
        <row r="1216">
          <cell r="J1216">
            <v>0</v>
          </cell>
          <cell r="L1216">
            <v>0</v>
          </cell>
        </row>
        <row r="1217">
          <cell r="J1217">
            <v>0</v>
          </cell>
          <cell r="L1217">
            <v>0</v>
          </cell>
        </row>
        <row r="1218">
          <cell r="J1218">
            <v>0</v>
          </cell>
          <cell r="L1218">
            <v>0</v>
          </cell>
        </row>
        <row r="1219">
          <cell r="J1219">
            <v>0</v>
          </cell>
          <cell r="L1219">
            <v>0</v>
          </cell>
        </row>
        <row r="1220">
          <cell r="J1220">
            <v>0</v>
          </cell>
          <cell r="L1220">
            <v>0</v>
          </cell>
        </row>
        <row r="1221">
          <cell r="J1221">
            <v>0</v>
          </cell>
          <cell r="L1221">
            <v>0</v>
          </cell>
        </row>
        <row r="1222">
          <cell r="J1222">
            <v>0</v>
          </cell>
          <cell r="L1222">
            <v>0</v>
          </cell>
        </row>
        <row r="1223">
          <cell r="J1223">
            <v>0</v>
          </cell>
          <cell r="L1223">
            <v>0</v>
          </cell>
        </row>
        <row r="1224">
          <cell r="J1224">
            <v>0</v>
          </cell>
          <cell r="L1224">
            <v>0</v>
          </cell>
        </row>
        <row r="1225">
          <cell r="J1225">
            <v>0</v>
          </cell>
          <cell r="L1225">
            <v>0</v>
          </cell>
        </row>
        <row r="1226">
          <cell r="J1226">
            <v>0</v>
          </cell>
          <cell r="L1226">
            <v>0</v>
          </cell>
        </row>
        <row r="1227">
          <cell r="J1227">
            <v>0</v>
          </cell>
          <cell r="L1227">
            <v>0</v>
          </cell>
        </row>
        <row r="1228">
          <cell r="J1228">
            <v>0</v>
          </cell>
          <cell r="L1228">
            <v>0</v>
          </cell>
        </row>
        <row r="1229">
          <cell r="J1229">
            <v>0</v>
          </cell>
          <cell r="L1229">
            <v>0</v>
          </cell>
        </row>
        <row r="1230">
          <cell r="J1230">
            <v>0</v>
          </cell>
          <cell r="L1230">
            <v>0</v>
          </cell>
        </row>
        <row r="1231">
          <cell r="J1231">
            <v>0</v>
          </cell>
          <cell r="L1231">
            <v>0</v>
          </cell>
        </row>
        <row r="1232">
          <cell r="J1232">
            <v>0</v>
          </cell>
          <cell r="L1232">
            <v>0</v>
          </cell>
        </row>
        <row r="1237">
          <cell r="J1237" t="str">
            <v>금  액</v>
          </cell>
          <cell r="L1237" t="str">
            <v>금  액</v>
          </cell>
        </row>
        <row r="1238">
          <cell r="J1238">
            <v>0</v>
          </cell>
          <cell r="L1238">
            <v>0</v>
          </cell>
        </row>
        <row r="1239">
          <cell r="J1239">
            <v>0</v>
          </cell>
          <cell r="L1239">
            <v>0</v>
          </cell>
        </row>
        <row r="1240">
          <cell r="J1240">
            <v>0</v>
          </cell>
          <cell r="L1240">
            <v>0</v>
          </cell>
        </row>
        <row r="1241">
          <cell r="J1241">
            <v>0</v>
          </cell>
          <cell r="L1241">
            <v>0</v>
          </cell>
        </row>
        <row r="1242">
          <cell r="J1242">
            <v>0</v>
          </cell>
          <cell r="L1242">
            <v>0</v>
          </cell>
        </row>
        <row r="1243">
          <cell r="J1243">
            <v>0</v>
          </cell>
          <cell r="L1243">
            <v>0</v>
          </cell>
        </row>
        <row r="1244">
          <cell r="J1244">
            <v>0</v>
          </cell>
          <cell r="L1244">
            <v>0</v>
          </cell>
        </row>
        <row r="1245">
          <cell r="J1245">
            <v>0</v>
          </cell>
          <cell r="L1245">
            <v>0</v>
          </cell>
        </row>
        <row r="1246">
          <cell r="J1246">
            <v>0</v>
          </cell>
          <cell r="L1246">
            <v>0</v>
          </cell>
        </row>
        <row r="1247">
          <cell r="J1247">
            <v>0</v>
          </cell>
          <cell r="L1247">
            <v>0</v>
          </cell>
        </row>
        <row r="1248">
          <cell r="J1248">
            <v>0</v>
          </cell>
          <cell r="L1248">
            <v>0</v>
          </cell>
        </row>
        <row r="1249">
          <cell r="J1249">
            <v>0</v>
          </cell>
          <cell r="L1249">
            <v>0</v>
          </cell>
        </row>
        <row r="1250">
          <cell r="J1250">
            <v>0</v>
          </cell>
          <cell r="L1250">
            <v>0</v>
          </cell>
        </row>
        <row r="1251">
          <cell r="J1251">
            <v>0</v>
          </cell>
          <cell r="L1251">
            <v>0</v>
          </cell>
        </row>
        <row r="1252">
          <cell r="J1252">
            <v>0</v>
          </cell>
          <cell r="L1252">
            <v>0</v>
          </cell>
        </row>
        <row r="1253">
          <cell r="J1253">
            <v>0</v>
          </cell>
          <cell r="L1253">
            <v>0</v>
          </cell>
        </row>
        <row r="1254">
          <cell r="J1254">
            <v>0</v>
          </cell>
          <cell r="L1254">
            <v>0</v>
          </cell>
        </row>
        <row r="1259">
          <cell r="J1259" t="str">
            <v>금  액</v>
          </cell>
          <cell r="L1259" t="str">
            <v>금  액</v>
          </cell>
        </row>
        <row r="1260">
          <cell r="J1260">
            <v>0</v>
          </cell>
          <cell r="L1260">
            <v>0</v>
          </cell>
        </row>
        <row r="1261">
          <cell r="J1261">
            <v>0</v>
          </cell>
          <cell r="L1261">
            <v>0</v>
          </cell>
        </row>
        <row r="1262">
          <cell r="J1262">
            <v>0</v>
          </cell>
          <cell r="L1262">
            <v>0</v>
          </cell>
        </row>
        <row r="1263">
          <cell r="J1263">
            <v>0</v>
          </cell>
          <cell r="L1263">
            <v>0</v>
          </cell>
        </row>
        <row r="1264">
          <cell r="J1264">
            <v>0</v>
          </cell>
          <cell r="L1264">
            <v>0</v>
          </cell>
        </row>
        <row r="1265">
          <cell r="J1265">
            <v>0</v>
          </cell>
          <cell r="L1265">
            <v>0</v>
          </cell>
        </row>
        <row r="1266">
          <cell r="J1266">
            <v>0</v>
          </cell>
          <cell r="L1266">
            <v>0</v>
          </cell>
        </row>
        <row r="1267">
          <cell r="J1267">
            <v>0</v>
          </cell>
          <cell r="L1267">
            <v>0</v>
          </cell>
        </row>
        <row r="1268">
          <cell r="J1268">
            <v>0</v>
          </cell>
          <cell r="L1268">
            <v>0</v>
          </cell>
        </row>
        <row r="1269">
          <cell r="J1269">
            <v>0</v>
          </cell>
          <cell r="L1269">
            <v>0</v>
          </cell>
        </row>
        <row r="1270">
          <cell r="J1270">
            <v>0</v>
          </cell>
          <cell r="L1270">
            <v>0</v>
          </cell>
        </row>
        <row r="1271">
          <cell r="J1271">
            <v>0</v>
          </cell>
          <cell r="L1271">
            <v>0</v>
          </cell>
        </row>
        <row r="1272">
          <cell r="J1272">
            <v>0</v>
          </cell>
          <cell r="L1272">
            <v>0</v>
          </cell>
        </row>
        <row r="1273">
          <cell r="J1273">
            <v>0</v>
          </cell>
          <cell r="L1273">
            <v>0</v>
          </cell>
        </row>
        <row r="1274">
          <cell r="J1274">
            <v>0</v>
          </cell>
          <cell r="L1274">
            <v>0</v>
          </cell>
        </row>
        <row r="1275">
          <cell r="J1275">
            <v>0</v>
          </cell>
          <cell r="L1275">
            <v>0</v>
          </cell>
        </row>
        <row r="1276">
          <cell r="J1276">
            <v>0</v>
          </cell>
          <cell r="L1276">
            <v>0</v>
          </cell>
        </row>
        <row r="1281">
          <cell r="J1281" t="str">
            <v>금  액</v>
          </cell>
          <cell r="L1281" t="str">
            <v>금  액</v>
          </cell>
        </row>
        <row r="1282">
          <cell r="J1282">
            <v>0</v>
          </cell>
          <cell r="L1282">
            <v>0</v>
          </cell>
        </row>
        <row r="1283">
          <cell r="J1283">
            <v>0</v>
          </cell>
          <cell r="L1283">
            <v>0</v>
          </cell>
        </row>
        <row r="1284">
          <cell r="J1284">
            <v>0</v>
          </cell>
          <cell r="L1284">
            <v>0</v>
          </cell>
        </row>
        <row r="1285">
          <cell r="J1285">
            <v>0</v>
          </cell>
          <cell r="L1285">
            <v>0</v>
          </cell>
        </row>
        <row r="1286">
          <cell r="J1286">
            <v>0</v>
          </cell>
          <cell r="L1286">
            <v>0</v>
          </cell>
        </row>
        <row r="1287">
          <cell r="J1287">
            <v>0</v>
          </cell>
          <cell r="L1287">
            <v>0</v>
          </cell>
        </row>
        <row r="1288">
          <cell r="J1288">
            <v>0</v>
          </cell>
          <cell r="L1288">
            <v>0</v>
          </cell>
        </row>
        <row r="1289">
          <cell r="J1289">
            <v>0</v>
          </cell>
          <cell r="L1289">
            <v>0</v>
          </cell>
        </row>
        <row r="1290">
          <cell r="J1290">
            <v>0</v>
          </cell>
          <cell r="L1290">
            <v>0</v>
          </cell>
        </row>
        <row r="1291">
          <cell r="J1291">
            <v>0</v>
          </cell>
          <cell r="L1291">
            <v>0</v>
          </cell>
        </row>
        <row r="1292">
          <cell r="J1292">
            <v>0</v>
          </cell>
          <cell r="L1292">
            <v>0</v>
          </cell>
        </row>
        <row r="1293">
          <cell r="J1293">
            <v>0</v>
          </cell>
          <cell r="L1293">
            <v>0</v>
          </cell>
        </row>
        <row r="1294">
          <cell r="J1294">
            <v>0</v>
          </cell>
          <cell r="L1294">
            <v>0</v>
          </cell>
        </row>
        <row r="1295">
          <cell r="J1295">
            <v>0</v>
          </cell>
          <cell r="L1295">
            <v>0</v>
          </cell>
        </row>
        <row r="1296">
          <cell r="J1296">
            <v>0</v>
          </cell>
          <cell r="L1296">
            <v>0</v>
          </cell>
        </row>
        <row r="1297">
          <cell r="J1297">
            <v>0</v>
          </cell>
          <cell r="L1297">
            <v>0</v>
          </cell>
        </row>
        <row r="1298">
          <cell r="J1298">
            <v>0</v>
          </cell>
          <cell r="L1298">
            <v>0</v>
          </cell>
        </row>
        <row r="1303">
          <cell r="J1303" t="str">
            <v>금  액</v>
          </cell>
          <cell r="L1303" t="str">
            <v>금  액</v>
          </cell>
        </row>
        <row r="1304">
          <cell r="J1304">
            <v>0</v>
          </cell>
          <cell r="L1304">
            <v>0</v>
          </cell>
        </row>
        <row r="1305">
          <cell r="J1305">
            <v>0</v>
          </cell>
          <cell r="L1305">
            <v>0</v>
          </cell>
        </row>
        <row r="1306">
          <cell r="J1306">
            <v>0</v>
          </cell>
          <cell r="L1306">
            <v>0</v>
          </cell>
        </row>
        <row r="1307">
          <cell r="J1307">
            <v>0</v>
          </cell>
          <cell r="L1307">
            <v>0</v>
          </cell>
        </row>
        <row r="1308">
          <cell r="J1308">
            <v>0</v>
          </cell>
          <cell r="L1308">
            <v>0</v>
          </cell>
        </row>
        <row r="1309">
          <cell r="J1309">
            <v>0</v>
          </cell>
          <cell r="L1309">
            <v>0</v>
          </cell>
        </row>
        <row r="1310">
          <cell r="J1310">
            <v>0</v>
          </cell>
          <cell r="L1310">
            <v>0</v>
          </cell>
        </row>
        <row r="1311">
          <cell r="J1311">
            <v>0</v>
          </cell>
          <cell r="L1311">
            <v>0</v>
          </cell>
        </row>
        <row r="1312">
          <cell r="J1312">
            <v>0</v>
          </cell>
          <cell r="L1312">
            <v>0</v>
          </cell>
        </row>
        <row r="1313">
          <cell r="J1313">
            <v>0</v>
          </cell>
          <cell r="L1313">
            <v>0</v>
          </cell>
        </row>
        <row r="1314">
          <cell r="J1314">
            <v>0</v>
          </cell>
          <cell r="L1314">
            <v>0</v>
          </cell>
        </row>
        <row r="1315">
          <cell r="J1315">
            <v>0</v>
          </cell>
          <cell r="L1315">
            <v>0</v>
          </cell>
        </row>
        <row r="1316">
          <cell r="J1316">
            <v>0</v>
          </cell>
          <cell r="L1316">
            <v>0</v>
          </cell>
        </row>
        <row r="1317">
          <cell r="J1317">
            <v>0</v>
          </cell>
          <cell r="L1317">
            <v>0</v>
          </cell>
        </row>
        <row r="1318">
          <cell r="J1318">
            <v>0</v>
          </cell>
          <cell r="L1318">
            <v>0</v>
          </cell>
        </row>
        <row r="1319">
          <cell r="J1319">
            <v>0</v>
          </cell>
          <cell r="L1319">
            <v>0</v>
          </cell>
        </row>
        <row r="1320">
          <cell r="J1320">
            <v>0</v>
          </cell>
          <cell r="L1320">
            <v>0</v>
          </cell>
        </row>
        <row r="1325">
          <cell r="J1325" t="str">
            <v>금  액</v>
          </cell>
          <cell r="L1325" t="str">
            <v>금  액</v>
          </cell>
        </row>
        <row r="1326">
          <cell r="J1326">
            <v>0</v>
          </cell>
          <cell r="L1326">
            <v>0</v>
          </cell>
        </row>
        <row r="1327">
          <cell r="J1327">
            <v>0</v>
          </cell>
          <cell r="L1327">
            <v>0</v>
          </cell>
        </row>
        <row r="1328">
          <cell r="J1328">
            <v>0</v>
          </cell>
          <cell r="L1328">
            <v>0</v>
          </cell>
        </row>
        <row r="1329">
          <cell r="J1329">
            <v>0</v>
          </cell>
          <cell r="L1329">
            <v>0</v>
          </cell>
        </row>
        <row r="1330">
          <cell r="J1330">
            <v>0</v>
          </cell>
          <cell r="L1330">
            <v>0</v>
          </cell>
        </row>
        <row r="1331">
          <cell r="J1331">
            <v>0</v>
          </cell>
          <cell r="L1331">
            <v>0</v>
          </cell>
        </row>
        <row r="1332">
          <cell r="J1332">
            <v>0</v>
          </cell>
          <cell r="L1332">
            <v>0</v>
          </cell>
        </row>
        <row r="1333">
          <cell r="J1333">
            <v>0</v>
          </cell>
          <cell r="L1333">
            <v>0</v>
          </cell>
        </row>
        <row r="1334">
          <cell r="J1334">
            <v>0</v>
          </cell>
          <cell r="L1334">
            <v>0</v>
          </cell>
        </row>
        <row r="1335">
          <cell r="J1335">
            <v>0</v>
          </cell>
          <cell r="L1335">
            <v>0</v>
          </cell>
        </row>
        <row r="1336">
          <cell r="J1336">
            <v>0</v>
          </cell>
          <cell r="L1336">
            <v>0</v>
          </cell>
        </row>
        <row r="1337">
          <cell r="J1337">
            <v>0</v>
          </cell>
          <cell r="L1337">
            <v>0</v>
          </cell>
        </row>
        <row r="1338">
          <cell r="J1338">
            <v>0</v>
          </cell>
          <cell r="L1338">
            <v>0</v>
          </cell>
        </row>
        <row r="1339">
          <cell r="J1339">
            <v>0</v>
          </cell>
          <cell r="L1339">
            <v>0</v>
          </cell>
        </row>
        <row r="1340">
          <cell r="J1340">
            <v>0</v>
          </cell>
          <cell r="L1340">
            <v>0</v>
          </cell>
        </row>
        <row r="1341">
          <cell r="J1341">
            <v>0</v>
          </cell>
          <cell r="L1341">
            <v>0</v>
          </cell>
        </row>
        <row r="1342">
          <cell r="J1342">
            <v>0</v>
          </cell>
          <cell r="L1342">
            <v>0</v>
          </cell>
        </row>
        <row r="1347">
          <cell r="J1347" t="str">
            <v>금  액</v>
          </cell>
          <cell r="L1347" t="str">
            <v>금  액</v>
          </cell>
        </row>
        <row r="1348">
          <cell r="J1348">
            <v>0</v>
          </cell>
          <cell r="L1348">
            <v>0</v>
          </cell>
        </row>
        <row r="1349">
          <cell r="J1349">
            <v>0</v>
          </cell>
          <cell r="L1349">
            <v>0</v>
          </cell>
        </row>
        <row r="1350">
          <cell r="J1350">
            <v>0</v>
          </cell>
          <cell r="L1350">
            <v>0</v>
          </cell>
        </row>
        <row r="1351">
          <cell r="J1351">
            <v>0</v>
          </cell>
          <cell r="L1351">
            <v>0</v>
          </cell>
        </row>
        <row r="1352">
          <cell r="J1352">
            <v>0</v>
          </cell>
          <cell r="L1352">
            <v>0</v>
          </cell>
        </row>
        <row r="1353">
          <cell r="J1353">
            <v>0</v>
          </cell>
          <cell r="L1353">
            <v>0</v>
          </cell>
        </row>
        <row r="1354">
          <cell r="J1354">
            <v>0</v>
          </cell>
          <cell r="L1354">
            <v>0</v>
          </cell>
        </row>
        <row r="1355">
          <cell r="J1355">
            <v>0</v>
          </cell>
          <cell r="L1355">
            <v>0</v>
          </cell>
        </row>
        <row r="1356">
          <cell r="J1356">
            <v>0</v>
          </cell>
          <cell r="L1356">
            <v>0</v>
          </cell>
        </row>
        <row r="1357">
          <cell r="J1357">
            <v>0</v>
          </cell>
          <cell r="L1357">
            <v>0</v>
          </cell>
        </row>
        <row r="1358">
          <cell r="J1358">
            <v>0</v>
          </cell>
          <cell r="L1358">
            <v>0</v>
          </cell>
        </row>
        <row r="1359">
          <cell r="J1359">
            <v>0</v>
          </cell>
          <cell r="L1359">
            <v>0</v>
          </cell>
        </row>
        <row r="1360">
          <cell r="J1360">
            <v>0</v>
          </cell>
          <cell r="L1360">
            <v>0</v>
          </cell>
        </row>
        <row r="1361">
          <cell r="J1361">
            <v>0</v>
          </cell>
          <cell r="L1361">
            <v>0</v>
          </cell>
        </row>
        <row r="1362">
          <cell r="J1362">
            <v>0</v>
          </cell>
          <cell r="L1362">
            <v>0</v>
          </cell>
        </row>
        <row r="1363">
          <cell r="J1363">
            <v>0</v>
          </cell>
          <cell r="L1363">
            <v>0</v>
          </cell>
        </row>
        <row r="1364">
          <cell r="J1364">
            <v>0</v>
          </cell>
          <cell r="L1364">
            <v>0</v>
          </cell>
        </row>
        <row r="1369">
          <cell r="J1369" t="str">
            <v>금  액</v>
          </cell>
          <cell r="L1369" t="str">
            <v>금  액</v>
          </cell>
        </row>
        <row r="1370">
          <cell r="J1370">
            <v>0</v>
          </cell>
          <cell r="L1370">
            <v>0</v>
          </cell>
        </row>
        <row r="1371">
          <cell r="J1371">
            <v>0</v>
          </cell>
          <cell r="L1371">
            <v>0</v>
          </cell>
        </row>
        <row r="1372">
          <cell r="J1372">
            <v>0</v>
          </cell>
          <cell r="L1372">
            <v>0</v>
          </cell>
        </row>
        <row r="1373">
          <cell r="J1373">
            <v>0</v>
          </cell>
          <cell r="L1373">
            <v>0</v>
          </cell>
        </row>
        <row r="1374">
          <cell r="J1374">
            <v>0</v>
          </cell>
          <cell r="L1374">
            <v>0</v>
          </cell>
        </row>
        <row r="1375">
          <cell r="J1375">
            <v>0</v>
          </cell>
          <cell r="L1375">
            <v>0</v>
          </cell>
        </row>
        <row r="1376">
          <cell r="J1376">
            <v>0</v>
          </cell>
          <cell r="L1376">
            <v>0</v>
          </cell>
        </row>
        <row r="1377">
          <cell r="J1377">
            <v>0</v>
          </cell>
          <cell r="L1377">
            <v>0</v>
          </cell>
        </row>
        <row r="1378">
          <cell r="J1378">
            <v>0</v>
          </cell>
          <cell r="L1378">
            <v>0</v>
          </cell>
        </row>
        <row r="1379">
          <cell r="J1379">
            <v>0</v>
          </cell>
          <cell r="L1379">
            <v>0</v>
          </cell>
        </row>
        <row r="1380">
          <cell r="J1380">
            <v>0</v>
          </cell>
          <cell r="L1380">
            <v>0</v>
          </cell>
        </row>
        <row r="1381">
          <cell r="J1381">
            <v>0</v>
          </cell>
          <cell r="L1381">
            <v>0</v>
          </cell>
        </row>
        <row r="1382">
          <cell r="J1382">
            <v>0</v>
          </cell>
          <cell r="L1382">
            <v>0</v>
          </cell>
        </row>
        <row r="1383">
          <cell r="J1383">
            <v>0</v>
          </cell>
          <cell r="L1383">
            <v>0</v>
          </cell>
        </row>
        <row r="1384">
          <cell r="J1384">
            <v>0</v>
          </cell>
          <cell r="L1384">
            <v>0</v>
          </cell>
        </row>
        <row r="1385">
          <cell r="J1385">
            <v>0</v>
          </cell>
          <cell r="L1385">
            <v>0</v>
          </cell>
        </row>
        <row r="1386">
          <cell r="J1386">
            <v>0</v>
          </cell>
          <cell r="L1386">
            <v>0</v>
          </cell>
        </row>
        <row r="1391">
          <cell r="J1391" t="str">
            <v>금  액</v>
          </cell>
          <cell r="L1391" t="str">
            <v>금  액</v>
          </cell>
        </row>
        <row r="1392">
          <cell r="J1392">
            <v>0</v>
          </cell>
          <cell r="L1392">
            <v>0</v>
          </cell>
        </row>
        <row r="1393">
          <cell r="J1393">
            <v>0</v>
          </cell>
          <cell r="L1393">
            <v>0</v>
          </cell>
        </row>
        <row r="1394">
          <cell r="J1394">
            <v>0</v>
          </cell>
          <cell r="L1394">
            <v>0</v>
          </cell>
        </row>
        <row r="1395">
          <cell r="J1395">
            <v>0</v>
          </cell>
          <cell r="L1395">
            <v>0</v>
          </cell>
        </row>
        <row r="1396">
          <cell r="J1396">
            <v>0</v>
          </cell>
          <cell r="L1396">
            <v>0</v>
          </cell>
        </row>
        <row r="1397">
          <cell r="J1397">
            <v>0</v>
          </cell>
          <cell r="L1397">
            <v>0</v>
          </cell>
        </row>
        <row r="1398">
          <cell r="J1398">
            <v>0</v>
          </cell>
          <cell r="L1398">
            <v>0</v>
          </cell>
        </row>
        <row r="1399">
          <cell r="J1399">
            <v>0</v>
          </cell>
          <cell r="L1399">
            <v>0</v>
          </cell>
        </row>
        <row r="1400">
          <cell r="J1400">
            <v>0</v>
          </cell>
          <cell r="L1400">
            <v>0</v>
          </cell>
        </row>
        <row r="1401">
          <cell r="J1401">
            <v>0</v>
          </cell>
          <cell r="L1401">
            <v>0</v>
          </cell>
        </row>
        <row r="1402">
          <cell r="J1402">
            <v>0</v>
          </cell>
          <cell r="L1402">
            <v>0</v>
          </cell>
        </row>
        <row r="1403">
          <cell r="J1403">
            <v>0</v>
          </cell>
          <cell r="L1403">
            <v>0</v>
          </cell>
        </row>
        <row r="1404">
          <cell r="J1404">
            <v>0</v>
          </cell>
          <cell r="L1404">
            <v>0</v>
          </cell>
        </row>
        <row r="1405">
          <cell r="J1405">
            <v>0</v>
          </cell>
          <cell r="L1405">
            <v>0</v>
          </cell>
        </row>
        <row r="1406">
          <cell r="J1406">
            <v>0</v>
          </cell>
          <cell r="L1406">
            <v>0</v>
          </cell>
        </row>
        <row r="1407">
          <cell r="J1407">
            <v>0</v>
          </cell>
          <cell r="L1407">
            <v>0</v>
          </cell>
        </row>
        <row r="1408">
          <cell r="J1408">
            <v>0</v>
          </cell>
          <cell r="L1408">
            <v>0</v>
          </cell>
        </row>
        <row r="1413">
          <cell r="J1413" t="str">
            <v>금  액</v>
          </cell>
          <cell r="L1413" t="str">
            <v>금  액</v>
          </cell>
        </row>
        <row r="1414">
          <cell r="J1414">
            <v>0</v>
          </cell>
          <cell r="L1414">
            <v>0</v>
          </cell>
        </row>
        <row r="1415">
          <cell r="J1415">
            <v>0</v>
          </cell>
          <cell r="L1415">
            <v>0</v>
          </cell>
        </row>
        <row r="1416">
          <cell r="J1416">
            <v>0</v>
          </cell>
          <cell r="L1416">
            <v>0</v>
          </cell>
        </row>
        <row r="1417">
          <cell r="J1417">
            <v>0</v>
          </cell>
          <cell r="L1417">
            <v>0</v>
          </cell>
        </row>
        <row r="1418">
          <cell r="J1418">
            <v>0</v>
          </cell>
          <cell r="L1418">
            <v>0</v>
          </cell>
        </row>
        <row r="1419">
          <cell r="J1419">
            <v>0</v>
          </cell>
          <cell r="L1419">
            <v>0</v>
          </cell>
        </row>
        <row r="1420">
          <cell r="J1420">
            <v>0</v>
          </cell>
          <cell r="L1420">
            <v>0</v>
          </cell>
        </row>
        <row r="1421">
          <cell r="J1421">
            <v>0</v>
          </cell>
          <cell r="L1421">
            <v>0</v>
          </cell>
        </row>
        <row r="1422">
          <cell r="J1422">
            <v>0</v>
          </cell>
          <cell r="L1422">
            <v>0</v>
          </cell>
        </row>
        <row r="1423">
          <cell r="J1423">
            <v>0</v>
          </cell>
          <cell r="L1423">
            <v>0</v>
          </cell>
        </row>
        <row r="1424">
          <cell r="J1424">
            <v>0</v>
          </cell>
          <cell r="L1424">
            <v>0</v>
          </cell>
        </row>
        <row r="1425">
          <cell r="J1425">
            <v>0</v>
          </cell>
          <cell r="L1425">
            <v>0</v>
          </cell>
        </row>
        <row r="1426">
          <cell r="J1426">
            <v>0</v>
          </cell>
          <cell r="L1426">
            <v>0</v>
          </cell>
        </row>
        <row r="1427">
          <cell r="J1427">
            <v>0</v>
          </cell>
          <cell r="L1427">
            <v>0</v>
          </cell>
        </row>
        <row r="1428">
          <cell r="J1428">
            <v>0</v>
          </cell>
          <cell r="L1428">
            <v>0</v>
          </cell>
        </row>
        <row r="1429">
          <cell r="J1429">
            <v>0</v>
          </cell>
          <cell r="L1429">
            <v>0</v>
          </cell>
        </row>
        <row r="1430">
          <cell r="J1430">
            <v>0</v>
          </cell>
          <cell r="L1430">
            <v>0</v>
          </cell>
        </row>
        <row r="1435">
          <cell r="J1435" t="str">
            <v>금  액</v>
          </cell>
          <cell r="L1435" t="str">
            <v>금  액</v>
          </cell>
        </row>
        <row r="1436">
          <cell r="J1436">
            <v>0</v>
          </cell>
          <cell r="L1436">
            <v>0</v>
          </cell>
        </row>
        <row r="1437">
          <cell r="J1437">
            <v>0</v>
          </cell>
          <cell r="L1437">
            <v>0</v>
          </cell>
        </row>
        <row r="1438">
          <cell r="J1438">
            <v>0</v>
          </cell>
          <cell r="L1438">
            <v>0</v>
          </cell>
        </row>
        <row r="1439">
          <cell r="J1439">
            <v>0</v>
          </cell>
          <cell r="L1439">
            <v>0</v>
          </cell>
        </row>
        <row r="1440">
          <cell r="J1440">
            <v>0</v>
          </cell>
          <cell r="L1440">
            <v>0</v>
          </cell>
        </row>
        <row r="1441">
          <cell r="J1441">
            <v>0</v>
          </cell>
          <cell r="L1441">
            <v>0</v>
          </cell>
        </row>
        <row r="1442">
          <cell r="J1442">
            <v>0</v>
          </cell>
          <cell r="L1442">
            <v>0</v>
          </cell>
        </row>
        <row r="1443">
          <cell r="J1443">
            <v>0</v>
          </cell>
          <cell r="L1443">
            <v>0</v>
          </cell>
        </row>
        <row r="1444">
          <cell r="J1444">
            <v>0</v>
          </cell>
          <cell r="L1444">
            <v>0</v>
          </cell>
        </row>
        <row r="1445">
          <cell r="J1445">
            <v>0</v>
          </cell>
          <cell r="L1445">
            <v>0</v>
          </cell>
        </row>
        <row r="1446">
          <cell r="J1446">
            <v>0</v>
          </cell>
          <cell r="L1446">
            <v>0</v>
          </cell>
        </row>
        <row r="1447">
          <cell r="J1447">
            <v>0</v>
          </cell>
          <cell r="L1447">
            <v>0</v>
          </cell>
        </row>
        <row r="1448">
          <cell r="J1448">
            <v>0</v>
          </cell>
          <cell r="L1448">
            <v>0</v>
          </cell>
        </row>
        <row r="1449">
          <cell r="J1449">
            <v>0</v>
          </cell>
          <cell r="L1449">
            <v>0</v>
          </cell>
        </row>
        <row r="1450">
          <cell r="J1450">
            <v>0</v>
          </cell>
          <cell r="L1450">
            <v>0</v>
          </cell>
        </row>
        <row r="1451">
          <cell r="J1451">
            <v>0</v>
          </cell>
          <cell r="L1451">
            <v>0</v>
          </cell>
        </row>
        <row r="1452">
          <cell r="J1452">
            <v>0</v>
          </cell>
          <cell r="L1452">
            <v>0</v>
          </cell>
        </row>
        <row r="1457">
          <cell r="J1457" t="str">
            <v>금  액</v>
          </cell>
          <cell r="L1457" t="str">
            <v>금  액</v>
          </cell>
        </row>
        <row r="1458">
          <cell r="J1458">
            <v>0</v>
          </cell>
          <cell r="L1458">
            <v>0</v>
          </cell>
        </row>
        <row r="1459">
          <cell r="J1459">
            <v>0</v>
          </cell>
          <cell r="L1459">
            <v>0</v>
          </cell>
        </row>
        <row r="1460">
          <cell r="J1460">
            <v>0</v>
          </cell>
          <cell r="L1460">
            <v>0</v>
          </cell>
        </row>
        <row r="1461">
          <cell r="J1461">
            <v>0</v>
          </cell>
          <cell r="L1461">
            <v>0</v>
          </cell>
        </row>
        <row r="1462">
          <cell r="J1462">
            <v>0</v>
          </cell>
          <cell r="L1462">
            <v>0</v>
          </cell>
        </row>
        <row r="1463">
          <cell r="J1463">
            <v>0</v>
          </cell>
          <cell r="L1463">
            <v>0</v>
          </cell>
        </row>
        <row r="1464">
          <cell r="J1464">
            <v>0</v>
          </cell>
          <cell r="L1464">
            <v>0</v>
          </cell>
        </row>
        <row r="1465">
          <cell r="J1465">
            <v>0</v>
          </cell>
          <cell r="L1465">
            <v>0</v>
          </cell>
        </row>
        <row r="1466">
          <cell r="J1466">
            <v>0</v>
          </cell>
          <cell r="L1466">
            <v>0</v>
          </cell>
        </row>
        <row r="1467">
          <cell r="J1467">
            <v>0</v>
          </cell>
          <cell r="L1467">
            <v>0</v>
          </cell>
        </row>
        <row r="1468">
          <cell r="J1468">
            <v>0</v>
          </cell>
          <cell r="L1468">
            <v>0</v>
          </cell>
        </row>
        <row r="1469">
          <cell r="J1469">
            <v>0</v>
          </cell>
          <cell r="L1469">
            <v>0</v>
          </cell>
        </row>
        <row r="1470">
          <cell r="J1470">
            <v>0</v>
          </cell>
          <cell r="L1470">
            <v>0</v>
          </cell>
        </row>
        <row r="1471">
          <cell r="J1471">
            <v>0</v>
          </cell>
          <cell r="L1471">
            <v>0</v>
          </cell>
        </row>
        <row r="1472">
          <cell r="J1472">
            <v>0</v>
          </cell>
          <cell r="L1472">
            <v>0</v>
          </cell>
        </row>
        <row r="1473">
          <cell r="J1473">
            <v>0</v>
          </cell>
          <cell r="L1473">
            <v>0</v>
          </cell>
        </row>
        <row r="1474">
          <cell r="J1474">
            <v>0</v>
          </cell>
          <cell r="L1474">
            <v>0</v>
          </cell>
        </row>
        <row r="1479">
          <cell r="J1479" t="str">
            <v>금  액</v>
          </cell>
          <cell r="L1479" t="str">
            <v>금  액</v>
          </cell>
        </row>
        <row r="1480">
          <cell r="J1480">
            <v>0</v>
          </cell>
          <cell r="L1480">
            <v>0</v>
          </cell>
        </row>
        <row r="1481">
          <cell r="J1481">
            <v>0</v>
          </cell>
          <cell r="L1481">
            <v>0</v>
          </cell>
        </row>
        <row r="1482">
          <cell r="J1482">
            <v>0</v>
          </cell>
          <cell r="L1482">
            <v>0</v>
          </cell>
        </row>
        <row r="1483">
          <cell r="J1483">
            <v>0</v>
          </cell>
          <cell r="L1483">
            <v>0</v>
          </cell>
        </row>
        <row r="1484">
          <cell r="J1484">
            <v>0</v>
          </cell>
          <cell r="L1484">
            <v>0</v>
          </cell>
        </row>
        <row r="1485">
          <cell r="J1485">
            <v>0</v>
          </cell>
          <cell r="L1485">
            <v>0</v>
          </cell>
        </row>
        <row r="1486">
          <cell r="J1486">
            <v>0</v>
          </cell>
          <cell r="L1486">
            <v>0</v>
          </cell>
        </row>
        <row r="1487">
          <cell r="J1487">
            <v>0</v>
          </cell>
          <cell r="L1487">
            <v>0</v>
          </cell>
        </row>
        <row r="1488">
          <cell r="J1488">
            <v>0</v>
          </cell>
          <cell r="L1488">
            <v>0</v>
          </cell>
        </row>
        <row r="1489">
          <cell r="J1489">
            <v>0</v>
          </cell>
          <cell r="L1489">
            <v>0</v>
          </cell>
        </row>
        <row r="1490">
          <cell r="J1490">
            <v>0</v>
          </cell>
          <cell r="L1490">
            <v>0</v>
          </cell>
        </row>
        <row r="1491">
          <cell r="J1491">
            <v>0</v>
          </cell>
          <cell r="L1491">
            <v>0</v>
          </cell>
        </row>
        <row r="1492">
          <cell r="J1492">
            <v>0</v>
          </cell>
          <cell r="L1492">
            <v>0</v>
          </cell>
        </row>
        <row r="1493">
          <cell r="J1493">
            <v>0</v>
          </cell>
          <cell r="L1493">
            <v>0</v>
          </cell>
        </row>
        <row r="1494">
          <cell r="J1494">
            <v>0</v>
          </cell>
          <cell r="L1494">
            <v>0</v>
          </cell>
        </row>
        <row r="1495">
          <cell r="J1495">
            <v>0</v>
          </cell>
          <cell r="L1495">
            <v>0</v>
          </cell>
        </row>
        <row r="1496">
          <cell r="J1496">
            <v>0</v>
          </cell>
          <cell r="L1496">
            <v>0</v>
          </cell>
        </row>
        <row r="1501">
          <cell r="J1501" t="str">
            <v>금  액</v>
          </cell>
          <cell r="L1501" t="str">
            <v>금  액</v>
          </cell>
        </row>
        <row r="1502">
          <cell r="J1502">
            <v>0</v>
          </cell>
          <cell r="L1502">
            <v>0</v>
          </cell>
        </row>
        <row r="1503">
          <cell r="J1503">
            <v>0</v>
          </cell>
          <cell r="L1503">
            <v>0</v>
          </cell>
        </row>
        <row r="1504">
          <cell r="J1504">
            <v>0</v>
          </cell>
          <cell r="L1504">
            <v>0</v>
          </cell>
        </row>
        <row r="1505">
          <cell r="J1505">
            <v>0</v>
          </cell>
          <cell r="L1505">
            <v>0</v>
          </cell>
        </row>
        <row r="1506">
          <cell r="J1506">
            <v>0</v>
          </cell>
          <cell r="L1506">
            <v>0</v>
          </cell>
        </row>
        <row r="1507">
          <cell r="J1507">
            <v>0</v>
          </cell>
          <cell r="L1507">
            <v>0</v>
          </cell>
        </row>
        <row r="1508">
          <cell r="J1508">
            <v>0</v>
          </cell>
          <cell r="L1508">
            <v>0</v>
          </cell>
        </row>
        <row r="1509">
          <cell r="J1509">
            <v>0</v>
          </cell>
          <cell r="L1509">
            <v>0</v>
          </cell>
        </row>
        <row r="1510">
          <cell r="J1510">
            <v>0</v>
          </cell>
          <cell r="L1510">
            <v>0</v>
          </cell>
        </row>
        <row r="1511">
          <cell r="J1511">
            <v>0</v>
          </cell>
          <cell r="L1511">
            <v>0</v>
          </cell>
        </row>
        <row r="1512">
          <cell r="J1512">
            <v>0</v>
          </cell>
          <cell r="L1512">
            <v>0</v>
          </cell>
        </row>
        <row r="1513">
          <cell r="J1513">
            <v>0</v>
          </cell>
          <cell r="L1513">
            <v>0</v>
          </cell>
        </row>
        <row r="1514">
          <cell r="J1514">
            <v>0</v>
          </cell>
          <cell r="L1514">
            <v>0</v>
          </cell>
        </row>
        <row r="1515">
          <cell r="J1515">
            <v>0</v>
          </cell>
          <cell r="L1515">
            <v>0</v>
          </cell>
        </row>
        <row r="1516">
          <cell r="J1516">
            <v>0</v>
          </cell>
          <cell r="L1516">
            <v>0</v>
          </cell>
        </row>
        <row r="1517">
          <cell r="J1517">
            <v>0</v>
          </cell>
          <cell r="L1517">
            <v>0</v>
          </cell>
        </row>
        <row r="1518">
          <cell r="J1518">
            <v>0</v>
          </cell>
          <cell r="L1518">
            <v>0</v>
          </cell>
        </row>
        <row r="1523">
          <cell r="J1523" t="str">
            <v>금  액</v>
          </cell>
          <cell r="L1523" t="str">
            <v>금  액</v>
          </cell>
        </row>
        <row r="1524">
          <cell r="J1524">
            <v>0</v>
          </cell>
          <cell r="L1524">
            <v>0</v>
          </cell>
        </row>
        <row r="1525">
          <cell r="J1525">
            <v>0</v>
          </cell>
          <cell r="L1525">
            <v>0</v>
          </cell>
        </row>
        <row r="1526">
          <cell r="J1526">
            <v>0</v>
          </cell>
          <cell r="L1526">
            <v>0</v>
          </cell>
        </row>
        <row r="1527">
          <cell r="J1527">
            <v>0</v>
          </cell>
          <cell r="L1527">
            <v>0</v>
          </cell>
        </row>
        <row r="1528">
          <cell r="J1528">
            <v>0</v>
          </cell>
          <cell r="L1528">
            <v>0</v>
          </cell>
        </row>
        <row r="1529">
          <cell r="J1529">
            <v>0</v>
          </cell>
          <cell r="L1529">
            <v>0</v>
          </cell>
        </row>
        <row r="1530">
          <cell r="J1530">
            <v>0</v>
          </cell>
          <cell r="L1530">
            <v>0</v>
          </cell>
        </row>
        <row r="1531">
          <cell r="J1531">
            <v>0</v>
          </cell>
          <cell r="L1531">
            <v>0</v>
          </cell>
        </row>
        <row r="1532">
          <cell r="J1532">
            <v>0</v>
          </cell>
          <cell r="L1532">
            <v>0</v>
          </cell>
        </row>
        <row r="1533">
          <cell r="J1533">
            <v>0</v>
          </cell>
          <cell r="L1533">
            <v>0</v>
          </cell>
        </row>
        <row r="1534">
          <cell r="J1534">
            <v>0</v>
          </cell>
          <cell r="L1534">
            <v>0</v>
          </cell>
        </row>
        <row r="1535">
          <cell r="J1535">
            <v>0</v>
          </cell>
          <cell r="L1535">
            <v>0</v>
          </cell>
        </row>
        <row r="1536">
          <cell r="J1536">
            <v>0</v>
          </cell>
          <cell r="L1536">
            <v>0</v>
          </cell>
        </row>
        <row r="1537">
          <cell r="J1537">
            <v>0</v>
          </cell>
          <cell r="L1537">
            <v>0</v>
          </cell>
        </row>
        <row r="1538">
          <cell r="J1538">
            <v>0</v>
          </cell>
          <cell r="L1538">
            <v>0</v>
          </cell>
        </row>
        <row r="1539">
          <cell r="J1539">
            <v>0</v>
          </cell>
          <cell r="L1539">
            <v>0</v>
          </cell>
        </row>
        <row r="1540">
          <cell r="J1540">
            <v>0</v>
          </cell>
          <cell r="L1540">
            <v>0</v>
          </cell>
        </row>
        <row r="1545">
          <cell r="J1545" t="str">
            <v>금  액</v>
          </cell>
          <cell r="L1545" t="str">
            <v>금  액</v>
          </cell>
        </row>
        <row r="1546">
          <cell r="J1546">
            <v>0</v>
          </cell>
          <cell r="L1546">
            <v>0</v>
          </cell>
        </row>
        <row r="1547">
          <cell r="J1547">
            <v>0</v>
          </cell>
          <cell r="L1547">
            <v>0</v>
          </cell>
        </row>
        <row r="1548">
          <cell r="J1548">
            <v>0</v>
          </cell>
          <cell r="L1548">
            <v>0</v>
          </cell>
        </row>
        <row r="1549">
          <cell r="J1549">
            <v>0</v>
          </cell>
          <cell r="L1549">
            <v>0</v>
          </cell>
        </row>
        <row r="1550">
          <cell r="J1550">
            <v>0</v>
          </cell>
          <cell r="L1550">
            <v>0</v>
          </cell>
        </row>
        <row r="1551">
          <cell r="J1551">
            <v>0</v>
          </cell>
          <cell r="L1551">
            <v>0</v>
          </cell>
        </row>
        <row r="1552">
          <cell r="J1552">
            <v>0</v>
          </cell>
          <cell r="L1552">
            <v>0</v>
          </cell>
        </row>
        <row r="1553">
          <cell r="J1553">
            <v>0</v>
          </cell>
          <cell r="L1553">
            <v>0</v>
          </cell>
        </row>
        <row r="1554">
          <cell r="J1554">
            <v>0</v>
          </cell>
          <cell r="L1554">
            <v>0</v>
          </cell>
        </row>
        <row r="1555">
          <cell r="J1555">
            <v>0</v>
          </cell>
          <cell r="L1555">
            <v>0</v>
          </cell>
        </row>
        <row r="1556">
          <cell r="J1556">
            <v>0</v>
          </cell>
          <cell r="L1556">
            <v>0</v>
          </cell>
        </row>
        <row r="1557">
          <cell r="J1557">
            <v>0</v>
          </cell>
          <cell r="L1557">
            <v>0</v>
          </cell>
        </row>
        <row r="1558">
          <cell r="J1558">
            <v>0</v>
          </cell>
          <cell r="L1558">
            <v>0</v>
          </cell>
        </row>
        <row r="1559">
          <cell r="J1559">
            <v>0</v>
          </cell>
          <cell r="L1559">
            <v>0</v>
          </cell>
        </row>
        <row r="1560">
          <cell r="J1560">
            <v>0</v>
          </cell>
          <cell r="L1560">
            <v>0</v>
          </cell>
        </row>
        <row r="1561">
          <cell r="J1561">
            <v>0</v>
          </cell>
          <cell r="L1561">
            <v>0</v>
          </cell>
        </row>
        <row r="1562">
          <cell r="J1562">
            <v>0</v>
          </cell>
          <cell r="L1562">
            <v>0</v>
          </cell>
        </row>
        <row r="1567">
          <cell r="J1567" t="str">
            <v>금  액</v>
          </cell>
          <cell r="L1567" t="str">
            <v>금  액</v>
          </cell>
        </row>
        <row r="1568">
          <cell r="J1568">
            <v>0</v>
          </cell>
          <cell r="L1568">
            <v>0</v>
          </cell>
        </row>
        <row r="1569">
          <cell r="J1569">
            <v>0</v>
          </cell>
          <cell r="L1569">
            <v>0</v>
          </cell>
        </row>
        <row r="1570">
          <cell r="J1570">
            <v>0</v>
          </cell>
          <cell r="L1570">
            <v>0</v>
          </cell>
        </row>
        <row r="1571">
          <cell r="J1571">
            <v>0</v>
          </cell>
          <cell r="L1571">
            <v>0</v>
          </cell>
        </row>
        <row r="1572">
          <cell r="J1572">
            <v>0</v>
          </cell>
          <cell r="L1572">
            <v>0</v>
          </cell>
        </row>
        <row r="1573">
          <cell r="J1573">
            <v>0</v>
          </cell>
          <cell r="L1573">
            <v>0</v>
          </cell>
        </row>
        <row r="1574">
          <cell r="J1574">
            <v>0</v>
          </cell>
          <cell r="L1574">
            <v>0</v>
          </cell>
        </row>
        <row r="1575">
          <cell r="J1575">
            <v>0</v>
          </cell>
          <cell r="L1575">
            <v>0</v>
          </cell>
        </row>
        <row r="1576">
          <cell r="J1576">
            <v>0</v>
          </cell>
          <cell r="L1576">
            <v>0</v>
          </cell>
        </row>
        <row r="1577">
          <cell r="J1577">
            <v>0</v>
          </cell>
          <cell r="L1577">
            <v>0</v>
          </cell>
        </row>
        <row r="1578">
          <cell r="J1578">
            <v>0</v>
          </cell>
          <cell r="L1578">
            <v>0</v>
          </cell>
        </row>
        <row r="1579">
          <cell r="J1579">
            <v>0</v>
          </cell>
          <cell r="L1579">
            <v>0</v>
          </cell>
        </row>
        <row r="1580">
          <cell r="J1580">
            <v>0</v>
          </cell>
          <cell r="L1580">
            <v>0</v>
          </cell>
        </row>
        <row r="1581">
          <cell r="J1581">
            <v>0</v>
          </cell>
          <cell r="L1581">
            <v>0</v>
          </cell>
        </row>
        <row r="1582">
          <cell r="J1582">
            <v>0</v>
          </cell>
          <cell r="L1582">
            <v>0</v>
          </cell>
        </row>
        <row r="1583">
          <cell r="J1583">
            <v>0</v>
          </cell>
          <cell r="L1583">
            <v>0</v>
          </cell>
        </row>
        <row r="1584">
          <cell r="J1584">
            <v>0</v>
          </cell>
          <cell r="L1584">
            <v>0</v>
          </cell>
        </row>
        <row r="1589">
          <cell r="J1589" t="str">
            <v>금  액</v>
          </cell>
          <cell r="L1589" t="str">
            <v>금  액</v>
          </cell>
        </row>
        <row r="1590">
          <cell r="J1590">
            <v>0</v>
          </cell>
          <cell r="L1590">
            <v>0</v>
          </cell>
        </row>
        <row r="1591">
          <cell r="J1591">
            <v>0</v>
          </cell>
          <cell r="L1591">
            <v>0</v>
          </cell>
        </row>
        <row r="1592">
          <cell r="J1592">
            <v>0</v>
          </cell>
          <cell r="L1592">
            <v>0</v>
          </cell>
        </row>
        <row r="1593">
          <cell r="J1593">
            <v>0</v>
          </cell>
          <cell r="L1593">
            <v>0</v>
          </cell>
        </row>
        <row r="1594">
          <cell r="J1594">
            <v>0</v>
          </cell>
          <cell r="L1594">
            <v>0</v>
          </cell>
        </row>
        <row r="1595">
          <cell r="J1595">
            <v>0</v>
          </cell>
          <cell r="L1595">
            <v>0</v>
          </cell>
        </row>
        <row r="1596">
          <cell r="J1596">
            <v>0</v>
          </cell>
          <cell r="L1596">
            <v>0</v>
          </cell>
        </row>
        <row r="1597">
          <cell r="J1597">
            <v>0</v>
          </cell>
          <cell r="L1597">
            <v>0</v>
          </cell>
        </row>
        <row r="1598">
          <cell r="J1598">
            <v>0</v>
          </cell>
          <cell r="L1598">
            <v>0</v>
          </cell>
        </row>
        <row r="1599">
          <cell r="J1599">
            <v>0</v>
          </cell>
          <cell r="L1599">
            <v>0</v>
          </cell>
        </row>
        <row r="1600">
          <cell r="J1600">
            <v>0</v>
          </cell>
          <cell r="L1600">
            <v>0</v>
          </cell>
        </row>
        <row r="1601">
          <cell r="J1601">
            <v>0</v>
          </cell>
          <cell r="L1601">
            <v>0</v>
          </cell>
        </row>
        <row r="1602">
          <cell r="J1602">
            <v>0</v>
          </cell>
          <cell r="L1602">
            <v>0</v>
          </cell>
        </row>
        <row r="1603">
          <cell r="J1603">
            <v>0</v>
          </cell>
          <cell r="L1603">
            <v>0</v>
          </cell>
        </row>
        <row r="1604">
          <cell r="J1604">
            <v>0</v>
          </cell>
          <cell r="L1604">
            <v>0</v>
          </cell>
        </row>
        <row r="1605">
          <cell r="J1605">
            <v>0</v>
          </cell>
          <cell r="L1605">
            <v>0</v>
          </cell>
        </row>
        <row r="1606">
          <cell r="J1606">
            <v>0</v>
          </cell>
          <cell r="L1606">
            <v>0</v>
          </cell>
        </row>
        <row r="1611">
          <cell r="J1611" t="str">
            <v>금  액</v>
          </cell>
          <cell r="L1611" t="str">
            <v>금  액</v>
          </cell>
        </row>
        <row r="1612">
          <cell r="J1612">
            <v>0</v>
          </cell>
          <cell r="L1612">
            <v>0</v>
          </cell>
        </row>
        <row r="1613">
          <cell r="J1613">
            <v>0</v>
          </cell>
          <cell r="L1613">
            <v>0</v>
          </cell>
        </row>
        <row r="1614">
          <cell r="J1614">
            <v>0</v>
          </cell>
          <cell r="L1614">
            <v>0</v>
          </cell>
        </row>
        <row r="1615">
          <cell r="J1615">
            <v>0</v>
          </cell>
          <cell r="L1615">
            <v>0</v>
          </cell>
        </row>
        <row r="1616">
          <cell r="J1616">
            <v>0</v>
          </cell>
          <cell r="L1616">
            <v>0</v>
          </cell>
        </row>
        <row r="1617">
          <cell r="J1617">
            <v>0</v>
          </cell>
          <cell r="L1617">
            <v>0</v>
          </cell>
        </row>
        <row r="1618">
          <cell r="J1618">
            <v>0</v>
          </cell>
          <cell r="L1618">
            <v>0</v>
          </cell>
        </row>
        <row r="1619">
          <cell r="J1619">
            <v>0</v>
          </cell>
          <cell r="L1619">
            <v>0</v>
          </cell>
        </row>
        <row r="1620">
          <cell r="J1620">
            <v>0</v>
          </cell>
          <cell r="L1620">
            <v>0</v>
          </cell>
        </row>
        <row r="1621">
          <cell r="J1621">
            <v>0</v>
          </cell>
          <cell r="L1621">
            <v>0</v>
          </cell>
        </row>
        <row r="1622">
          <cell r="J1622">
            <v>0</v>
          </cell>
          <cell r="L1622">
            <v>0</v>
          </cell>
        </row>
        <row r="1623">
          <cell r="J1623">
            <v>0</v>
          </cell>
          <cell r="L1623">
            <v>0</v>
          </cell>
        </row>
        <row r="1624">
          <cell r="J1624">
            <v>0</v>
          </cell>
          <cell r="L1624">
            <v>0</v>
          </cell>
        </row>
        <row r="1625">
          <cell r="J1625">
            <v>0</v>
          </cell>
          <cell r="L1625">
            <v>0</v>
          </cell>
        </row>
        <row r="1626">
          <cell r="J1626">
            <v>0</v>
          </cell>
          <cell r="L1626">
            <v>0</v>
          </cell>
        </row>
        <row r="1627">
          <cell r="J1627">
            <v>0</v>
          </cell>
          <cell r="L1627">
            <v>0</v>
          </cell>
        </row>
        <row r="1628">
          <cell r="J1628">
            <v>0</v>
          </cell>
          <cell r="L1628">
            <v>0</v>
          </cell>
        </row>
        <row r="1633">
          <cell r="J1633" t="str">
            <v>금  액</v>
          </cell>
          <cell r="L1633" t="str">
            <v>금  액</v>
          </cell>
        </row>
        <row r="1634">
          <cell r="J1634">
            <v>0</v>
          </cell>
          <cell r="L1634">
            <v>0</v>
          </cell>
        </row>
        <row r="1635">
          <cell r="J1635">
            <v>0</v>
          </cell>
          <cell r="L1635">
            <v>0</v>
          </cell>
        </row>
        <row r="1636">
          <cell r="J1636">
            <v>0</v>
          </cell>
          <cell r="L1636">
            <v>0</v>
          </cell>
        </row>
        <row r="1637">
          <cell r="J1637">
            <v>0</v>
          </cell>
          <cell r="L1637">
            <v>0</v>
          </cell>
        </row>
        <row r="1638">
          <cell r="J1638">
            <v>0</v>
          </cell>
          <cell r="L1638">
            <v>0</v>
          </cell>
        </row>
        <row r="1639">
          <cell r="J1639">
            <v>0</v>
          </cell>
          <cell r="L1639">
            <v>0</v>
          </cell>
        </row>
        <row r="1640">
          <cell r="J1640">
            <v>0</v>
          </cell>
          <cell r="L1640">
            <v>0</v>
          </cell>
        </row>
        <row r="1641">
          <cell r="J1641">
            <v>0</v>
          </cell>
          <cell r="L1641">
            <v>0</v>
          </cell>
        </row>
        <row r="1642">
          <cell r="J1642">
            <v>0</v>
          </cell>
          <cell r="L1642">
            <v>0</v>
          </cell>
        </row>
        <row r="1643">
          <cell r="J1643">
            <v>0</v>
          </cell>
          <cell r="L1643">
            <v>0</v>
          </cell>
        </row>
        <row r="1644">
          <cell r="J1644">
            <v>0</v>
          </cell>
          <cell r="L1644">
            <v>0</v>
          </cell>
        </row>
        <row r="1645">
          <cell r="J1645">
            <v>0</v>
          </cell>
          <cell r="L1645">
            <v>0</v>
          </cell>
        </row>
        <row r="1646">
          <cell r="J1646">
            <v>0</v>
          </cell>
          <cell r="L1646">
            <v>0</v>
          </cell>
        </row>
        <row r="1647">
          <cell r="J1647">
            <v>0</v>
          </cell>
          <cell r="L1647">
            <v>0</v>
          </cell>
        </row>
        <row r="1648">
          <cell r="J1648">
            <v>0</v>
          </cell>
          <cell r="L1648">
            <v>0</v>
          </cell>
        </row>
        <row r="1649">
          <cell r="J1649">
            <v>0</v>
          </cell>
          <cell r="L1649">
            <v>0</v>
          </cell>
        </row>
        <row r="1650">
          <cell r="J1650">
            <v>0</v>
          </cell>
          <cell r="L1650">
            <v>0</v>
          </cell>
        </row>
        <row r="1655">
          <cell r="J1655" t="str">
            <v>금  액</v>
          </cell>
          <cell r="L1655" t="str">
            <v>금  액</v>
          </cell>
        </row>
        <row r="1656">
          <cell r="J1656">
            <v>0</v>
          </cell>
          <cell r="L1656">
            <v>0</v>
          </cell>
        </row>
        <row r="1657">
          <cell r="J1657">
            <v>0</v>
          </cell>
          <cell r="L1657">
            <v>0</v>
          </cell>
        </row>
        <row r="1658">
          <cell r="J1658">
            <v>0</v>
          </cell>
          <cell r="L1658">
            <v>0</v>
          </cell>
        </row>
        <row r="1659">
          <cell r="J1659">
            <v>0</v>
          </cell>
          <cell r="L1659">
            <v>0</v>
          </cell>
        </row>
        <row r="1660">
          <cell r="J1660">
            <v>0</v>
          </cell>
          <cell r="L1660">
            <v>0</v>
          </cell>
        </row>
        <row r="1661">
          <cell r="J1661">
            <v>0</v>
          </cell>
          <cell r="L1661">
            <v>0</v>
          </cell>
        </row>
        <row r="1662">
          <cell r="J1662">
            <v>0</v>
          </cell>
          <cell r="L1662">
            <v>0</v>
          </cell>
        </row>
        <row r="1663">
          <cell r="J1663">
            <v>0</v>
          </cell>
          <cell r="L1663">
            <v>0</v>
          </cell>
        </row>
        <row r="1664">
          <cell r="J1664">
            <v>0</v>
          </cell>
          <cell r="L1664">
            <v>0</v>
          </cell>
        </row>
        <row r="1665">
          <cell r="J1665">
            <v>0</v>
          </cell>
          <cell r="L1665">
            <v>0</v>
          </cell>
        </row>
        <row r="1666">
          <cell r="J1666">
            <v>0</v>
          </cell>
          <cell r="L1666">
            <v>0</v>
          </cell>
        </row>
        <row r="1667">
          <cell r="J1667">
            <v>0</v>
          </cell>
          <cell r="L1667">
            <v>0</v>
          </cell>
        </row>
        <row r="1668">
          <cell r="J1668">
            <v>0</v>
          </cell>
          <cell r="L1668">
            <v>0</v>
          </cell>
        </row>
        <row r="1669">
          <cell r="J1669">
            <v>0</v>
          </cell>
          <cell r="L1669">
            <v>0</v>
          </cell>
        </row>
        <row r="1670">
          <cell r="J1670">
            <v>0</v>
          </cell>
          <cell r="L1670">
            <v>0</v>
          </cell>
        </row>
        <row r="1671">
          <cell r="J1671">
            <v>0</v>
          </cell>
          <cell r="L1671">
            <v>0</v>
          </cell>
        </row>
        <row r="1672">
          <cell r="J1672">
            <v>0</v>
          </cell>
          <cell r="L1672">
            <v>0</v>
          </cell>
        </row>
        <row r="1677">
          <cell r="J1677" t="str">
            <v>금  액</v>
          </cell>
          <cell r="L1677" t="str">
            <v>금  액</v>
          </cell>
        </row>
        <row r="1678">
          <cell r="J1678">
            <v>0</v>
          </cell>
          <cell r="L1678">
            <v>0</v>
          </cell>
        </row>
        <row r="1679">
          <cell r="J1679">
            <v>0</v>
          </cell>
          <cell r="L1679">
            <v>0</v>
          </cell>
        </row>
        <row r="1680">
          <cell r="J1680">
            <v>0</v>
          </cell>
          <cell r="L1680">
            <v>0</v>
          </cell>
        </row>
        <row r="1681">
          <cell r="J1681">
            <v>0</v>
          </cell>
          <cell r="L1681">
            <v>0</v>
          </cell>
        </row>
        <row r="1682">
          <cell r="J1682">
            <v>0</v>
          </cell>
          <cell r="L1682">
            <v>0</v>
          </cell>
        </row>
        <row r="1683">
          <cell r="J1683">
            <v>0</v>
          </cell>
          <cell r="L1683">
            <v>0</v>
          </cell>
        </row>
        <row r="1684">
          <cell r="J1684">
            <v>0</v>
          </cell>
          <cell r="L1684">
            <v>0</v>
          </cell>
        </row>
        <row r="1685">
          <cell r="J1685">
            <v>0</v>
          </cell>
          <cell r="L1685">
            <v>0</v>
          </cell>
        </row>
        <row r="1686">
          <cell r="J1686">
            <v>0</v>
          </cell>
          <cell r="L1686">
            <v>0</v>
          </cell>
        </row>
        <row r="1687">
          <cell r="J1687">
            <v>0</v>
          </cell>
          <cell r="L1687">
            <v>0</v>
          </cell>
        </row>
        <row r="1688">
          <cell r="J1688">
            <v>0</v>
          </cell>
          <cell r="L1688">
            <v>0</v>
          </cell>
        </row>
        <row r="1689">
          <cell r="J1689">
            <v>0</v>
          </cell>
          <cell r="L1689">
            <v>0</v>
          </cell>
        </row>
        <row r="1690">
          <cell r="J1690">
            <v>0</v>
          </cell>
          <cell r="L1690">
            <v>0</v>
          </cell>
        </row>
        <row r="1691">
          <cell r="J1691">
            <v>0</v>
          </cell>
          <cell r="L1691">
            <v>0</v>
          </cell>
        </row>
        <row r="1692">
          <cell r="J1692">
            <v>0</v>
          </cell>
          <cell r="L1692">
            <v>0</v>
          </cell>
        </row>
        <row r="1693">
          <cell r="J1693">
            <v>0</v>
          </cell>
          <cell r="L1693">
            <v>0</v>
          </cell>
        </row>
        <row r="1694">
          <cell r="J1694">
            <v>0</v>
          </cell>
          <cell r="L1694">
            <v>0</v>
          </cell>
        </row>
        <row r="1699">
          <cell r="J1699" t="str">
            <v>금  액</v>
          </cell>
          <cell r="L1699" t="str">
            <v>금  액</v>
          </cell>
        </row>
        <row r="1700">
          <cell r="J1700">
            <v>0</v>
          </cell>
          <cell r="L1700">
            <v>0</v>
          </cell>
        </row>
        <row r="1701">
          <cell r="J1701">
            <v>0</v>
          </cell>
          <cell r="L1701">
            <v>0</v>
          </cell>
        </row>
        <row r="1702">
          <cell r="J1702">
            <v>0</v>
          </cell>
          <cell r="L1702">
            <v>0</v>
          </cell>
        </row>
        <row r="1703">
          <cell r="J1703">
            <v>0</v>
          </cell>
          <cell r="L1703">
            <v>0</v>
          </cell>
        </row>
        <row r="1704">
          <cell r="J1704">
            <v>0</v>
          </cell>
          <cell r="L1704">
            <v>0</v>
          </cell>
        </row>
        <row r="1705">
          <cell r="J1705">
            <v>0</v>
          </cell>
          <cell r="L1705">
            <v>0</v>
          </cell>
        </row>
        <row r="1706">
          <cell r="J1706">
            <v>0</v>
          </cell>
          <cell r="L1706">
            <v>0</v>
          </cell>
        </row>
        <row r="1707">
          <cell r="J1707">
            <v>0</v>
          </cell>
          <cell r="L1707">
            <v>0</v>
          </cell>
        </row>
        <row r="1708">
          <cell r="J1708">
            <v>0</v>
          </cell>
          <cell r="L1708">
            <v>0</v>
          </cell>
        </row>
        <row r="1709">
          <cell r="J1709">
            <v>0</v>
          </cell>
          <cell r="L1709">
            <v>0</v>
          </cell>
        </row>
        <row r="1710">
          <cell r="J1710">
            <v>0</v>
          </cell>
          <cell r="L1710">
            <v>0</v>
          </cell>
        </row>
        <row r="1711">
          <cell r="J1711">
            <v>0</v>
          </cell>
          <cell r="L1711">
            <v>0</v>
          </cell>
        </row>
        <row r="1712">
          <cell r="J1712">
            <v>0</v>
          </cell>
          <cell r="L1712">
            <v>0</v>
          </cell>
        </row>
        <row r="1713">
          <cell r="J1713">
            <v>0</v>
          </cell>
          <cell r="L1713">
            <v>0</v>
          </cell>
        </row>
        <row r="1714">
          <cell r="J1714">
            <v>0</v>
          </cell>
          <cell r="L1714">
            <v>0</v>
          </cell>
        </row>
        <row r="1715">
          <cell r="J1715">
            <v>0</v>
          </cell>
          <cell r="L1715">
            <v>0</v>
          </cell>
        </row>
        <row r="1716">
          <cell r="J1716">
            <v>0</v>
          </cell>
          <cell r="L1716">
            <v>0</v>
          </cell>
        </row>
        <row r="1721">
          <cell r="J1721" t="str">
            <v>금  액</v>
          </cell>
          <cell r="L1721" t="str">
            <v>금  액</v>
          </cell>
        </row>
        <row r="1722">
          <cell r="J1722">
            <v>0</v>
          </cell>
          <cell r="L1722">
            <v>0</v>
          </cell>
        </row>
        <row r="1723">
          <cell r="J1723">
            <v>0</v>
          </cell>
          <cell r="L1723">
            <v>0</v>
          </cell>
        </row>
        <row r="1724">
          <cell r="J1724">
            <v>0</v>
          </cell>
          <cell r="L1724">
            <v>0</v>
          </cell>
        </row>
        <row r="1725">
          <cell r="J1725">
            <v>0</v>
          </cell>
          <cell r="L1725">
            <v>0</v>
          </cell>
        </row>
        <row r="1726">
          <cell r="J1726">
            <v>0</v>
          </cell>
          <cell r="L1726">
            <v>0</v>
          </cell>
        </row>
        <row r="1727">
          <cell r="J1727">
            <v>0</v>
          </cell>
          <cell r="L1727">
            <v>0</v>
          </cell>
        </row>
        <row r="1728">
          <cell r="J1728">
            <v>0</v>
          </cell>
          <cell r="L1728">
            <v>0</v>
          </cell>
        </row>
        <row r="1729">
          <cell r="J1729">
            <v>0</v>
          </cell>
          <cell r="L1729">
            <v>0</v>
          </cell>
        </row>
        <row r="1730">
          <cell r="J1730">
            <v>0</v>
          </cell>
          <cell r="L1730">
            <v>0</v>
          </cell>
        </row>
        <row r="1731">
          <cell r="J1731">
            <v>0</v>
          </cell>
          <cell r="L1731">
            <v>0</v>
          </cell>
        </row>
        <row r="1732">
          <cell r="J1732">
            <v>0</v>
          </cell>
          <cell r="L1732">
            <v>0</v>
          </cell>
        </row>
        <row r="1733">
          <cell r="J1733">
            <v>0</v>
          </cell>
          <cell r="L1733">
            <v>0</v>
          </cell>
        </row>
        <row r="1734">
          <cell r="J1734">
            <v>0</v>
          </cell>
          <cell r="L1734">
            <v>0</v>
          </cell>
        </row>
        <row r="1735">
          <cell r="J1735">
            <v>0</v>
          </cell>
          <cell r="L1735">
            <v>0</v>
          </cell>
        </row>
        <row r="1736">
          <cell r="J1736">
            <v>0</v>
          </cell>
          <cell r="L1736">
            <v>0</v>
          </cell>
        </row>
        <row r="1737">
          <cell r="J1737">
            <v>0</v>
          </cell>
          <cell r="L1737">
            <v>0</v>
          </cell>
        </row>
        <row r="1738">
          <cell r="J1738">
            <v>0</v>
          </cell>
          <cell r="L1738">
            <v>0</v>
          </cell>
        </row>
        <row r="1743">
          <cell r="J1743" t="str">
            <v>금  액</v>
          </cell>
          <cell r="L1743" t="str">
            <v>금  액</v>
          </cell>
        </row>
        <row r="1744">
          <cell r="J1744">
            <v>0</v>
          </cell>
          <cell r="L1744">
            <v>0</v>
          </cell>
        </row>
        <row r="1745">
          <cell r="J1745">
            <v>0</v>
          </cell>
          <cell r="L1745">
            <v>0</v>
          </cell>
        </row>
        <row r="1746">
          <cell r="J1746">
            <v>0</v>
          </cell>
          <cell r="L1746">
            <v>0</v>
          </cell>
        </row>
        <row r="1747">
          <cell r="J1747">
            <v>0</v>
          </cell>
          <cell r="L1747">
            <v>0</v>
          </cell>
        </row>
        <row r="1748">
          <cell r="J1748">
            <v>0</v>
          </cell>
          <cell r="L1748">
            <v>0</v>
          </cell>
        </row>
        <row r="1749">
          <cell r="J1749">
            <v>0</v>
          </cell>
          <cell r="L1749">
            <v>0</v>
          </cell>
        </row>
        <row r="1750">
          <cell r="J1750">
            <v>0</v>
          </cell>
          <cell r="L1750">
            <v>0</v>
          </cell>
        </row>
        <row r="1751">
          <cell r="J1751">
            <v>0</v>
          </cell>
          <cell r="L1751">
            <v>0</v>
          </cell>
        </row>
        <row r="1752">
          <cell r="J1752">
            <v>0</v>
          </cell>
          <cell r="L1752">
            <v>0</v>
          </cell>
        </row>
        <row r="1753">
          <cell r="J1753">
            <v>0</v>
          </cell>
          <cell r="L1753">
            <v>0</v>
          </cell>
        </row>
        <row r="1754">
          <cell r="J1754">
            <v>0</v>
          </cell>
          <cell r="L1754">
            <v>0</v>
          </cell>
        </row>
        <row r="1755">
          <cell r="J1755">
            <v>0</v>
          </cell>
          <cell r="L1755">
            <v>0</v>
          </cell>
        </row>
        <row r="1756">
          <cell r="J1756">
            <v>0</v>
          </cell>
          <cell r="L1756">
            <v>0</v>
          </cell>
        </row>
        <row r="1757">
          <cell r="J1757">
            <v>0</v>
          </cell>
          <cell r="L1757">
            <v>0</v>
          </cell>
        </row>
        <row r="1758">
          <cell r="J1758">
            <v>0</v>
          </cell>
          <cell r="L1758">
            <v>0</v>
          </cell>
        </row>
        <row r="1759">
          <cell r="J1759">
            <v>0</v>
          </cell>
          <cell r="L1759">
            <v>0</v>
          </cell>
        </row>
        <row r="1760">
          <cell r="J1760">
            <v>0</v>
          </cell>
          <cell r="L1760">
            <v>0</v>
          </cell>
        </row>
        <row r="1765">
          <cell r="J1765" t="str">
            <v>금  액</v>
          </cell>
          <cell r="L1765" t="str">
            <v>금  액</v>
          </cell>
        </row>
        <row r="1766">
          <cell r="J1766">
            <v>0</v>
          </cell>
          <cell r="L1766">
            <v>0</v>
          </cell>
        </row>
        <row r="1767">
          <cell r="J1767">
            <v>0</v>
          </cell>
          <cell r="L1767">
            <v>0</v>
          </cell>
        </row>
        <row r="1768">
          <cell r="J1768">
            <v>0</v>
          </cell>
          <cell r="L1768">
            <v>0</v>
          </cell>
        </row>
        <row r="1769">
          <cell r="J1769">
            <v>0</v>
          </cell>
          <cell r="L1769">
            <v>0</v>
          </cell>
        </row>
        <row r="1770">
          <cell r="J1770">
            <v>0</v>
          </cell>
          <cell r="L1770">
            <v>0</v>
          </cell>
        </row>
        <row r="1771">
          <cell r="J1771">
            <v>0</v>
          </cell>
          <cell r="L1771">
            <v>0</v>
          </cell>
        </row>
        <row r="1772">
          <cell r="J1772">
            <v>0</v>
          </cell>
          <cell r="L1772">
            <v>0</v>
          </cell>
        </row>
        <row r="1773">
          <cell r="J1773">
            <v>0</v>
          </cell>
          <cell r="L1773">
            <v>0</v>
          </cell>
        </row>
        <row r="1774">
          <cell r="J1774">
            <v>0</v>
          </cell>
          <cell r="L1774">
            <v>0</v>
          </cell>
        </row>
        <row r="1775">
          <cell r="J1775">
            <v>0</v>
          </cell>
          <cell r="L1775">
            <v>0</v>
          </cell>
        </row>
        <row r="1776">
          <cell r="J1776">
            <v>0</v>
          </cell>
          <cell r="L1776">
            <v>0</v>
          </cell>
        </row>
        <row r="1777">
          <cell r="J1777">
            <v>0</v>
          </cell>
          <cell r="L1777">
            <v>0</v>
          </cell>
        </row>
        <row r="1778">
          <cell r="J1778">
            <v>0</v>
          </cell>
          <cell r="L1778">
            <v>0</v>
          </cell>
        </row>
        <row r="1779">
          <cell r="J1779">
            <v>0</v>
          </cell>
          <cell r="L1779">
            <v>0</v>
          </cell>
        </row>
        <row r="1780">
          <cell r="J1780">
            <v>0</v>
          </cell>
          <cell r="L1780">
            <v>0</v>
          </cell>
        </row>
        <row r="1781">
          <cell r="J1781">
            <v>0</v>
          </cell>
          <cell r="L1781">
            <v>0</v>
          </cell>
        </row>
        <row r="1782">
          <cell r="J1782">
            <v>0</v>
          </cell>
          <cell r="L1782">
            <v>0</v>
          </cell>
        </row>
        <row r="1787">
          <cell r="J1787" t="str">
            <v>금  액</v>
          </cell>
          <cell r="L1787" t="str">
            <v>금  액</v>
          </cell>
        </row>
        <row r="1788">
          <cell r="J1788">
            <v>0</v>
          </cell>
          <cell r="L1788">
            <v>0</v>
          </cell>
        </row>
        <row r="1789">
          <cell r="J1789">
            <v>0</v>
          </cell>
          <cell r="L1789">
            <v>0</v>
          </cell>
        </row>
        <row r="1790">
          <cell r="J1790">
            <v>0</v>
          </cell>
          <cell r="L1790">
            <v>0</v>
          </cell>
        </row>
        <row r="1791">
          <cell r="J1791">
            <v>0</v>
          </cell>
          <cell r="L1791">
            <v>0</v>
          </cell>
        </row>
        <row r="1792">
          <cell r="J1792">
            <v>0</v>
          </cell>
          <cell r="L1792">
            <v>0</v>
          </cell>
        </row>
        <row r="1793">
          <cell r="J1793">
            <v>0</v>
          </cell>
          <cell r="L1793">
            <v>0</v>
          </cell>
        </row>
        <row r="1794">
          <cell r="J1794">
            <v>0</v>
          </cell>
          <cell r="L1794">
            <v>0</v>
          </cell>
        </row>
        <row r="1795">
          <cell r="J1795">
            <v>0</v>
          </cell>
          <cell r="L1795">
            <v>0</v>
          </cell>
        </row>
        <row r="1796">
          <cell r="J1796">
            <v>0</v>
          </cell>
          <cell r="L1796">
            <v>0</v>
          </cell>
        </row>
        <row r="1797">
          <cell r="J1797">
            <v>0</v>
          </cell>
          <cell r="L1797">
            <v>0</v>
          </cell>
        </row>
        <row r="1798">
          <cell r="J1798">
            <v>0</v>
          </cell>
          <cell r="L1798">
            <v>0</v>
          </cell>
        </row>
        <row r="1799">
          <cell r="J1799">
            <v>0</v>
          </cell>
          <cell r="L1799">
            <v>0</v>
          </cell>
        </row>
        <row r="1800">
          <cell r="J1800">
            <v>0</v>
          </cell>
          <cell r="L1800">
            <v>0</v>
          </cell>
        </row>
        <row r="1801">
          <cell r="J1801">
            <v>0</v>
          </cell>
          <cell r="L1801">
            <v>0</v>
          </cell>
        </row>
        <row r="1802">
          <cell r="J1802">
            <v>0</v>
          </cell>
          <cell r="L1802">
            <v>0</v>
          </cell>
        </row>
        <row r="1803">
          <cell r="J1803">
            <v>0</v>
          </cell>
          <cell r="L1803">
            <v>0</v>
          </cell>
        </row>
        <row r="1804">
          <cell r="J1804">
            <v>0</v>
          </cell>
          <cell r="L1804">
            <v>0</v>
          </cell>
        </row>
        <row r="1809">
          <cell r="J1809" t="str">
            <v>금  액</v>
          </cell>
          <cell r="L1809" t="str">
            <v>금  액</v>
          </cell>
        </row>
        <row r="1810">
          <cell r="J1810">
            <v>0</v>
          </cell>
          <cell r="L1810">
            <v>0</v>
          </cell>
        </row>
        <row r="1811">
          <cell r="J1811">
            <v>0</v>
          </cell>
          <cell r="L1811">
            <v>0</v>
          </cell>
        </row>
        <row r="1812">
          <cell r="J1812">
            <v>0</v>
          </cell>
          <cell r="L1812">
            <v>0</v>
          </cell>
        </row>
        <row r="1813">
          <cell r="J1813">
            <v>0</v>
          </cell>
          <cell r="L1813">
            <v>0</v>
          </cell>
        </row>
        <row r="1814">
          <cell r="J1814">
            <v>0</v>
          </cell>
          <cell r="L1814">
            <v>0</v>
          </cell>
        </row>
        <row r="1815">
          <cell r="J1815">
            <v>0</v>
          </cell>
          <cell r="L1815">
            <v>0</v>
          </cell>
        </row>
        <row r="1816">
          <cell r="J1816">
            <v>0</v>
          </cell>
          <cell r="L1816">
            <v>0</v>
          </cell>
        </row>
        <row r="1817">
          <cell r="J1817">
            <v>0</v>
          </cell>
          <cell r="L1817">
            <v>0</v>
          </cell>
        </row>
        <row r="1818">
          <cell r="J1818">
            <v>0</v>
          </cell>
          <cell r="L1818">
            <v>0</v>
          </cell>
        </row>
        <row r="1819">
          <cell r="J1819">
            <v>0</v>
          </cell>
          <cell r="L1819">
            <v>0</v>
          </cell>
        </row>
        <row r="1820">
          <cell r="J1820">
            <v>0</v>
          </cell>
          <cell r="L1820">
            <v>0</v>
          </cell>
        </row>
        <row r="1821">
          <cell r="J1821">
            <v>0</v>
          </cell>
          <cell r="L1821">
            <v>0</v>
          </cell>
        </row>
        <row r="1822">
          <cell r="J1822">
            <v>0</v>
          </cell>
          <cell r="L1822">
            <v>0</v>
          </cell>
        </row>
        <row r="1823">
          <cell r="J1823">
            <v>0</v>
          </cell>
          <cell r="L1823">
            <v>0</v>
          </cell>
        </row>
        <row r="1824">
          <cell r="J1824">
            <v>0</v>
          </cell>
          <cell r="L1824">
            <v>0</v>
          </cell>
        </row>
        <row r="1825">
          <cell r="J1825">
            <v>0</v>
          </cell>
          <cell r="L1825">
            <v>0</v>
          </cell>
        </row>
        <row r="1826">
          <cell r="J1826">
            <v>0</v>
          </cell>
          <cell r="L1826">
            <v>0</v>
          </cell>
        </row>
        <row r="1831">
          <cell r="J1831" t="str">
            <v>금  액</v>
          </cell>
          <cell r="L1831" t="str">
            <v>금  액</v>
          </cell>
        </row>
        <row r="1832">
          <cell r="J1832">
            <v>0</v>
          </cell>
          <cell r="L1832">
            <v>0</v>
          </cell>
        </row>
        <row r="1833">
          <cell r="J1833">
            <v>0</v>
          </cell>
          <cell r="L1833">
            <v>0</v>
          </cell>
        </row>
        <row r="1834">
          <cell r="J1834">
            <v>0</v>
          </cell>
          <cell r="L1834">
            <v>0</v>
          </cell>
        </row>
        <row r="1835">
          <cell r="J1835">
            <v>0</v>
          </cell>
          <cell r="L1835">
            <v>0</v>
          </cell>
        </row>
        <row r="1836">
          <cell r="J1836">
            <v>0</v>
          </cell>
          <cell r="L1836">
            <v>0</v>
          </cell>
        </row>
        <row r="1837">
          <cell r="J1837">
            <v>0</v>
          </cell>
          <cell r="L1837">
            <v>0</v>
          </cell>
        </row>
        <row r="1838">
          <cell r="J1838">
            <v>0</v>
          </cell>
          <cell r="L1838">
            <v>0</v>
          </cell>
        </row>
        <row r="1839">
          <cell r="J1839">
            <v>0</v>
          </cell>
          <cell r="L1839">
            <v>0</v>
          </cell>
        </row>
        <row r="1840">
          <cell r="J1840">
            <v>0</v>
          </cell>
          <cell r="L1840">
            <v>0</v>
          </cell>
        </row>
        <row r="1841">
          <cell r="J1841">
            <v>0</v>
          </cell>
          <cell r="L1841">
            <v>0</v>
          </cell>
        </row>
        <row r="1842">
          <cell r="J1842">
            <v>0</v>
          </cell>
          <cell r="L1842">
            <v>0</v>
          </cell>
        </row>
        <row r="1843">
          <cell r="J1843">
            <v>0</v>
          </cell>
          <cell r="L1843">
            <v>0</v>
          </cell>
        </row>
        <row r="1844">
          <cell r="J1844">
            <v>0</v>
          </cell>
          <cell r="L1844">
            <v>0</v>
          </cell>
        </row>
        <row r="1845">
          <cell r="J1845">
            <v>0</v>
          </cell>
          <cell r="L1845">
            <v>0</v>
          </cell>
        </row>
        <row r="1846">
          <cell r="J1846">
            <v>0</v>
          </cell>
          <cell r="L1846">
            <v>0</v>
          </cell>
        </row>
        <row r="1847">
          <cell r="J1847">
            <v>0</v>
          </cell>
          <cell r="L1847">
            <v>0</v>
          </cell>
        </row>
        <row r="1848">
          <cell r="J1848">
            <v>0</v>
          </cell>
          <cell r="L1848">
            <v>0</v>
          </cell>
        </row>
        <row r="1853">
          <cell r="J1853" t="str">
            <v>금  액</v>
          </cell>
          <cell r="L1853" t="str">
            <v>금  액</v>
          </cell>
        </row>
        <row r="1854">
          <cell r="J1854">
            <v>0</v>
          </cell>
          <cell r="L1854">
            <v>0</v>
          </cell>
        </row>
        <row r="1855">
          <cell r="J1855">
            <v>0</v>
          </cell>
          <cell r="L1855">
            <v>0</v>
          </cell>
        </row>
        <row r="1856">
          <cell r="J1856">
            <v>0</v>
          </cell>
          <cell r="L1856">
            <v>0</v>
          </cell>
        </row>
        <row r="1857">
          <cell r="J1857">
            <v>0</v>
          </cell>
          <cell r="L1857">
            <v>0</v>
          </cell>
        </row>
        <row r="1858">
          <cell r="J1858">
            <v>0</v>
          </cell>
          <cell r="L1858">
            <v>0</v>
          </cell>
        </row>
        <row r="1859">
          <cell r="J1859">
            <v>0</v>
          </cell>
          <cell r="L1859">
            <v>0</v>
          </cell>
        </row>
        <row r="1860">
          <cell r="J1860">
            <v>0</v>
          </cell>
          <cell r="L1860">
            <v>0</v>
          </cell>
        </row>
        <row r="1861">
          <cell r="J1861">
            <v>0</v>
          </cell>
          <cell r="L1861">
            <v>0</v>
          </cell>
        </row>
        <row r="1862">
          <cell r="J1862">
            <v>0</v>
          </cell>
          <cell r="L1862">
            <v>0</v>
          </cell>
        </row>
        <row r="1863">
          <cell r="J1863">
            <v>0</v>
          </cell>
          <cell r="L1863">
            <v>0</v>
          </cell>
        </row>
        <row r="1864">
          <cell r="J1864">
            <v>0</v>
          </cell>
          <cell r="L1864">
            <v>0</v>
          </cell>
        </row>
        <row r="1865">
          <cell r="J1865">
            <v>0</v>
          </cell>
          <cell r="L1865">
            <v>0</v>
          </cell>
        </row>
        <row r="1866">
          <cell r="J1866">
            <v>0</v>
          </cell>
          <cell r="L1866">
            <v>0</v>
          </cell>
        </row>
        <row r="1867">
          <cell r="J1867">
            <v>0</v>
          </cell>
          <cell r="L1867">
            <v>0</v>
          </cell>
        </row>
        <row r="1868">
          <cell r="J1868">
            <v>0</v>
          </cell>
          <cell r="L1868">
            <v>0</v>
          </cell>
        </row>
        <row r="1869">
          <cell r="J1869">
            <v>0</v>
          </cell>
          <cell r="L1869">
            <v>0</v>
          </cell>
        </row>
        <row r="1870">
          <cell r="J1870">
            <v>0</v>
          </cell>
          <cell r="L1870">
            <v>0</v>
          </cell>
        </row>
        <row r="1875">
          <cell r="J1875" t="str">
            <v>금  액</v>
          </cell>
          <cell r="L1875" t="str">
            <v>금  액</v>
          </cell>
        </row>
        <row r="1876">
          <cell r="J1876">
            <v>0</v>
          </cell>
          <cell r="L1876">
            <v>0</v>
          </cell>
        </row>
        <row r="1877">
          <cell r="J1877">
            <v>0</v>
          </cell>
          <cell r="L1877">
            <v>0</v>
          </cell>
        </row>
        <row r="1878">
          <cell r="J1878">
            <v>0</v>
          </cell>
          <cell r="L1878">
            <v>0</v>
          </cell>
        </row>
        <row r="1879">
          <cell r="J1879">
            <v>0</v>
          </cell>
          <cell r="L1879">
            <v>0</v>
          </cell>
        </row>
        <row r="1880">
          <cell r="J1880">
            <v>0</v>
          </cell>
          <cell r="L1880">
            <v>0</v>
          </cell>
        </row>
        <row r="1881">
          <cell r="J1881">
            <v>0</v>
          </cell>
          <cell r="L1881">
            <v>0</v>
          </cell>
        </row>
        <row r="1882">
          <cell r="J1882">
            <v>0</v>
          </cell>
          <cell r="L1882">
            <v>0</v>
          </cell>
        </row>
        <row r="1883">
          <cell r="J1883">
            <v>0</v>
          </cell>
          <cell r="L1883">
            <v>0</v>
          </cell>
        </row>
        <row r="1884">
          <cell r="J1884">
            <v>0</v>
          </cell>
          <cell r="L1884">
            <v>0</v>
          </cell>
        </row>
        <row r="1885">
          <cell r="J1885">
            <v>0</v>
          </cell>
          <cell r="L1885">
            <v>0</v>
          </cell>
        </row>
        <row r="1886">
          <cell r="J1886">
            <v>0</v>
          </cell>
          <cell r="L1886">
            <v>0</v>
          </cell>
        </row>
        <row r="1887">
          <cell r="J1887">
            <v>0</v>
          </cell>
          <cell r="L1887">
            <v>0</v>
          </cell>
        </row>
        <row r="1888">
          <cell r="J1888">
            <v>0</v>
          </cell>
          <cell r="L1888">
            <v>0</v>
          </cell>
        </row>
        <row r="1889">
          <cell r="J1889">
            <v>0</v>
          </cell>
          <cell r="L1889">
            <v>0</v>
          </cell>
        </row>
        <row r="1890">
          <cell r="J1890">
            <v>0</v>
          </cell>
          <cell r="L1890">
            <v>0</v>
          </cell>
        </row>
        <row r="1891">
          <cell r="J1891">
            <v>0</v>
          </cell>
          <cell r="L1891">
            <v>0</v>
          </cell>
        </row>
        <row r="1892">
          <cell r="J1892">
            <v>0</v>
          </cell>
          <cell r="L1892">
            <v>0</v>
          </cell>
        </row>
        <row r="1897">
          <cell r="J1897" t="str">
            <v>금  액</v>
          </cell>
          <cell r="L1897" t="str">
            <v>금  액</v>
          </cell>
        </row>
        <row r="1898">
          <cell r="J1898">
            <v>0</v>
          </cell>
          <cell r="L1898">
            <v>0</v>
          </cell>
        </row>
        <row r="1899">
          <cell r="J1899">
            <v>0</v>
          </cell>
          <cell r="L1899">
            <v>0</v>
          </cell>
        </row>
        <row r="1900">
          <cell r="J1900">
            <v>0</v>
          </cell>
          <cell r="L1900">
            <v>0</v>
          </cell>
        </row>
        <row r="1901">
          <cell r="J1901">
            <v>0</v>
          </cell>
          <cell r="L1901">
            <v>0</v>
          </cell>
        </row>
        <row r="1902">
          <cell r="J1902">
            <v>0</v>
          </cell>
          <cell r="L1902">
            <v>0</v>
          </cell>
        </row>
        <row r="1903">
          <cell r="J1903">
            <v>0</v>
          </cell>
          <cell r="L1903">
            <v>0</v>
          </cell>
        </row>
        <row r="1904">
          <cell r="J1904">
            <v>0</v>
          </cell>
          <cell r="L1904">
            <v>0</v>
          </cell>
        </row>
        <row r="1905">
          <cell r="J1905">
            <v>0</v>
          </cell>
          <cell r="L1905">
            <v>0</v>
          </cell>
        </row>
        <row r="1906">
          <cell r="J1906">
            <v>0</v>
          </cell>
          <cell r="L1906">
            <v>0</v>
          </cell>
        </row>
        <row r="1907">
          <cell r="J1907">
            <v>0</v>
          </cell>
          <cell r="L1907">
            <v>0</v>
          </cell>
        </row>
        <row r="1908">
          <cell r="J1908">
            <v>0</v>
          </cell>
          <cell r="L1908">
            <v>0</v>
          </cell>
        </row>
        <row r="1909">
          <cell r="J1909">
            <v>0</v>
          </cell>
          <cell r="L1909">
            <v>0</v>
          </cell>
        </row>
        <row r="1910">
          <cell r="J1910">
            <v>0</v>
          </cell>
          <cell r="L1910">
            <v>0</v>
          </cell>
        </row>
        <row r="1911">
          <cell r="J1911">
            <v>0</v>
          </cell>
          <cell r="L1911">
            <v>0</v>
          </cell>
        </row>
        <row r="1912">
          <cell r="J1912">
            <v>0</v>
          </cell>
          <cell r="L1912">
            <v>0</v>
          </cell>
        </row>
        <row r="1913">
          <cell r="J1913">
            <v>0</v>
          </cell>
          <cell r="L1913">
            <v>0</v>
          </cell>
        </row>
        <row r="1914">
          <cell r="J1914">
            <v>0</v>
          </cell>
          <cell r="L1914">
            <v>0</v>
          </cell>
        </row>
        <row r="1919">
          <cell r="J1919" t="str">
            <v>금  액</v>
          </cell>
          <cell r="L1919" t="str">
            <v>금  액</v>
          </cell>
        </row>
        <row r="1920">
          <cell r="J1920">
            <v>0</v>
          </cell>
          <cell r="L1920">
            <v>0</v>
          </cell>
        </row>
        <row r="1921">
          <cell r="J1921">
            <v>0</v>
          </cell>
          <cell r="L1921">
            <v>0</v>
          </cell>
        </row>
        <row r="1922">
          <cell r="J1922">
            <v>0</v>
          </cell>
          <cell r="L1922">
            <v>0</v>
          </cell>
        </row>
        <row r="1923">
          <cell r="J1923">
            <v>0</v>
          </cell>
          <cell r="L1923">
            <v>0</v>
          </cell>
        </row>
        <row r="1924">
          <cell r="J1924">
            <v>0</v>
          </cell>
          <cell r="L1924">
            <v>0</v>
          </cell>
        </row>
        <row r="1925">
          <cell r="J1925">
            <v>0</v>
          </cell>
          <cell r="L1925">
            <v>0</v>
          </cell>
        </row>
        <row r="1926">
          <cell r="J1926">
            <v>0</v>
          </cell>
          <cell r="L1926">
            <v>0</v>
          </cell>
        </row>
        <row r="1927">
          <cell r="J1927">
            <v>0</v>
          </cell>
          <cell r="L1927">
            <v>0</v>
          </cell>
        </row>
        <row r="1928">
          <cell r="J1928">
            <v>0</v>
          </cell>
          <cell r="L1928">
            <v>0</v>
          </cell>
        </row>
        <row r="1929">
          <cell r="J1929">
            <v>0</v>
          </cell>
          <cell r="L1929">
            <v>0</v>
          </cell>
        </row>
        <row r="1930">
          <cell r="J1930">
            <v>0</v>
          </cell>
          <cell r="L1930">
            <v>0</v>
          </cell>
        </row>
        <row r="1931">
          <cell r="J1931">
            <v>0</v>
          </cell>
          <cell r="L1931">
            <v>0</v>
          </cell>
        </row>
        <row r="1932">
          <cell r="J1932">
            <v>0</v>
          </cell>
          <cell r="L1932">
            <v>0</v>
          </cell>
        </row>
        <row r="1933">
          <cell r="J1933">
            <v>0</v>
          </cell>
          <cell r="L1933">
            <v>0</v>
          </cell>
        </row>
        <row r="1934">
          <cell r="J1934">
            <v>0</v>
          </cell>
          <cell r="L1934">
            <v>0</v>
          </cell>
        </row>
        <row r="1935">
          <cell r="J1935">
            <v>0</v>
          </cell>
          <cell r="L1935">
            <v>0</v>
          </cell>
        </row>
        <row r="1936">
          <cell r="J1936">
            <v>0</v>
          </cell>
          <cell r="L1936">
            <v>0</v>
          </cell>
        </row>
        <row r="1941">
          <cell r="J1941" t="str">
            <v>금  액</v>
          </cell>
          <cell r="L1941" t="str">
            <v>금  액</v>
          </cell>
        </row>
        <row r="1942">
          <cell r="J1942">
            <v>0</v>
          </cell>
          <cell r="L1942">
            <v>0</v>
          </cell>
        </row>
        <row r="1943">
          <cell r="J1943">
            <v>0</v>
          </cell>
          <cell r="L1943">
            <v>0</v>
          </cell>
        </row>
        <row r="1944">
          <cell r="J1944">
            <v>0</v>
          </cell>
          <cell r="L1944">
            <v>0</v>
          </cell>
        </row>
        <row r="1945">
          <cell r="J1945">
            <v>0</v>
          </cell>
          <cell r="L1945">
            <v>0</v>
          </cell>
        </row>
        <row r="1946">
          <cell r="J1946">
            <v>0</v>
          </cell>
          <cell r="L1946">
            <v>0</v>
          </cell>
        </row>
        <row r="1947">
          <cell r="J1947">
            <v>0</v>
          </cell>
          <cell r="L1947">
            <v>0</v>
          </cell>
        </row>
        <row r="1948">
          <cell r="J1948">
            <v>0</v>
          </cell>
          <cell r="L1948">
            <v>0</v>
          </cell>
        </row>
        <row r="1949">
          <cell r="J1949">
            <v>0</v>
          </cell>
          <cell r="L1949">
            <v>0</v>
          </cell>
        </row>
        <row r="1950">
          <cell r="J1950">
            <v>0</v>
          </cell>
          <cell r="L1950">
            <v>0</v>
          </cell>
        </row>
        <row r="1951">
          <cell r="J1951">
            <v>0</v>
          </cell>
          <cell r="L1951">
            <v>0</v>
          </cell>
        </row>
        <row r="1952">
          <cell r="J1952">
            <v>0</v>
          </cell>
          <cell r="L1952">
            <v>0</v>
          </cell>
        </row>
        <row r="1953">
          <cell r="J1953">
            <v>0</v>
          </cell>
          <cell r="L1953">
            <v>0</v>
          </cell>
        </row>
        <row r="1954">
          <cell r="J1954">
            <v>0</v>
          </cell>
          <cell r="L1954">
            <v>0</v>
          </cell>
        </row>
        <row r="1955">
          <cell r="J1955">
            <v>0</v>
          </cell>
          <cell r="L1955">
            <v>0</v>
          </cell>
        </row>
        <row r="1956">
          <cell r="J1956">
            <v>0</v>
          </cell>
          <cell r="L1956">
            <v>0</v>
          </cell>
        </row>
        <row r="1957">
          <cell r="J1957">
            <v>0</v>
          </cell>
          <cell r="L1957">
            <v>0</v>
          </cell>
        </row>
        <row r="1958">
          <cell r="J1958">
            <v>0</v>
          </cell>
          <cell r="L1958">
            <v>0</v>
          </cell>
        </row>
        <row r="1963">
          <cell r="J1963" t="str">
            <v>금  액</v>
          </cell>
          <cell r="L1963" t="str">
            <v>금  액</v>
          </cell>
        </row>
        <row r="1964">
          <cell r="J1964">
            <v>0</v>
          </cell>
          <cell r="L1964">
            <v>0</v>
          </cell>
        </row>
        <row r="1965">
          <cell r="J1965">
            <v>0</v>
          </cell>
          <cell r="L1965">
            <v>0</v>
          </cell>
        </row>
        <row r="1966">
          <cell r="J1966">
            <v>0</v>
          </cell>
          <cell r="L1966">
            <v>0</v>
          </cell>
        </row>
        <row r="1967">
          <cell r="J1967">
            <v>0</v>
          </cell>
          <cell r="L1967">
            <v>0</v>
          </cell>
        </row>
        <row r="1968">
          <cell r="J1968">
            <v>0</v>
          </cell>
          <cell r="L1968">
            <v>0</v>
          </cell>
        </row>
        <row r="1969">
          <cell r="J1969">
            <v>0</v>
          </cell>
          <cell r="L1969">
            <v>0</v>
          </cell>
        </row>
        <row r="1970">
          <cell r="J1970">
            <v>0</v>
          </cell>
          <cell r="L1970">
            <v>0</v>
          </cell>
        </row>
        <row r="1971">
          <cell r="J1971">
            <v>0</v>
          </cell>
          <cell r="L1971">
            <v>0</v>
          </cell>
        </row>
        <row r="1972">
          <cell r="J1972">
            <v>0</v>
          </cell>
          <cell r="L1972">
            <v>0</v>
          </cell>
        </row>
        <row r="1973">
          <cell r="J1973">
            <v>0</v>
          </cell>
          <cell r="L1973">
            <v>0</v>
          </cell>
        </row>
        <row r="1974">
          <cell r="J1974">
            <v>0</v>
          </cell>
          <cell r="L1974">
            <v>0</v>
          </cell>
        </row>
        <row r="1975">
          <cell r="J1975">
            <v>0</v>
          </cell>
          <cell r="L1975">
            <v>0</v>
          </cell>
        </row>
        <row r="1976">
          <cell r="J1976">
            <v>0</v>
          </cell>
          <cell r="L1976">
            <v>0</v>
          </cell>
        </row>
        <row r="1977">
          <cell r="J1977">
            <v>0</v>
          </cell>
          <cell r="L1977">
            <v>0</v>
          </cell>
        </row>
        <row r="1978">
          <cell r="J1978">
            <v>0</v>
          </cell>
          <cell r="L1978">
            <v>0</v>
          </cell>
        </row>
        <row r="1979">
          <cell r="J1979">
            <v>0</v>
          </cell>
          <cell r="L1979">
            <v>0</v>
          </cell>
        </row>
        <row r="1980">
          <cell r="J1980">
            <v>0</v>
          </cell>
          <cell r="L1980">
            <v>0</v>
          </cell>
        </row>
        <row r="1985">
          <cell r="J1985" t="str">
            <v>금  액</v>
          </cell>
          <cell r="L1985" t="str">
            <v>금  액</v>
          </cell>
        </row>
        <row r="1986">
          <cell r="J1986">
            <v>0</v>
          </cell>
          <cell r="L1986">
            <v>0</v>
          </cell>
        </row>
        <row r="1987">
          <cell r="J1987">
            <v>0</v>
          </cell>
          <cell r="L1987">
            <v>0</v>
          </cell>
        </row>
        <row r="1988">
          <cell r="J1988">
            <v>0</v>
          </cell>
          <cell r="L1988">
            <v>0</v>
          </cell>
        </row>
        <row r="1989">
          <cell r="J1989">
            <v>0</v>
          </cell>
          <cell r="L1989">
            <v>0</v>
          </cell>
        </row>
        <row r="1990">
          <cell r="J1990">
            <v>0</v>
          </cell>
          <cell r="L1990">
            <v>0</v>
          </cell>
        </row>
        <row r="1991">
          <cell r="J1991">
            <v>0</v>
          </cell>
          <cell r="L1991">
            <v>0</v>
          </cell>
        </row>
        <row r="1992">
          <cell r="J1992">
            <v>0</v>
          </cell>
          <cell r="L1992">
            <v>0</v>
          </cell>
        </row>
        <row r="1993">
          <cell r="J1993">
            <v>0</v>
          </cell>
          <cell r="L1993">
            <v>0</v>
          </cell>
        </row>
        <row r="1994">
          <cell r="J1994">
            <v>0</v>
          </cell>
          <cell r="L1994">
            <v>0</v>
          </cell>
        </row>
        <row r="1995">
          <cell r="J1995">
            <v>0</v>
          </cell>
          <cell r="L1995">
            <v>0</v>
          </cell>
        </row>
        <row r="1996">
          <cell r="J1996">
            <v>0</v>
          </cell>
          <cell r="L1996">
            <v>0</v>
          </cell>
        </row>
        <row r="1997">
          <cell r="J1997">
            <v>0</v>
          </cell>
          <cell r="L1997">
            <v>0</v>
          </cell>
        </row>
        <row r="1998">
          <cell r="J1998">
            <v>0</v>
          </cell>
          <cell r="L1998">
            <v>0</v>
          </cell>
        </row>
        <row r="1999">
          <cell r="J1999">
            <v>0</v>
          </cell>
          <cell r="L1999">
            <v>0</v>
          </cell>
        </row>
        <row r="2000">
          <cell r="J2000">
            <v>0</v>
          </cell>
          <cell r="L2000">
            <v>0</v>
          </cell>
        </row>
        <row r="2001">
          <cell r="J2001">
            <v>0</v>
          </cell>
          <cell r="L2001">
            <v>0</v>
          </cell>
        </row>
        <row r="2002">
          <cell r="J2002">
            <v>0</v>
          </cell>
          <cell r="L2002">
            <v>0</v>
          </cell>
        </row>
        <row r="2007">
          <cell r="J2007" t="str">
            <v>금  액</v>
          </cell>
          <cell r="L2007" t="str">
            <v>금  액</v>
          </cell>
        </row>
        <row r="2008">
          <cell r="J2008">
            <v>0</v>
          </cell>
          <cell r="L2008">
            <v>0</v>
          </cell>
        </row>
        <row r="2009">
          <cell r="J2009">
            <v>0</v>
          </cell>
          <cell r="L2009">
            <v>0</v>
          </cell>
        </row>
        <row r="2010">
          <cell r="J2010">
            <v>0</v>
          </cell>
          <cell r="L2010">
            <v>0</v>
          </cell>
        </row>
        <row r="2011">
          <cell r="J2011">
            <v>0</v>
          </cell>
          <cell r="L2011">
            <v>0</v>
          </cell>
        </row>
        <row r="2012">
          <cell r="J2012">
            <v>0</v>
          </cell>
          <cell r="L2012">
            <v>0</v>
          </cell>
        </row>
        <row r="2013">
          <cell r="J2013">
            <v>0</v>
          </cell>
          <cell r="L2013">
            <v>0</v>
          </cell>
        </row>
        <row r="2014">
          <cell r="J2014">
            <v>0</v>
          </cell>
          <cell r="L2014">
            <v>0</v>
          </cell>
        </row>
        <row r="2015">
          <cell r="J2015">
            <v>0</v>
          </cell>
          <cell r="L2015">
            <v>0</v>
          </cell>
        </row>
        <row r="2016">
          <cell r="J2016">
            <v>0</v>
          </cell>
          <cell r="L2016">
            <v>0</v>
          </cell>
        </row>
        <row r="2017">
          <cell r="J2017">
            <v>0</v>
          </cell>
          <cell r="L2017">
            <v>0</v>
          </cell>
        </row>
        <row r="2018">
          <cell r="J2018">
            <v>0</v>
          </cell>
          <cell r="L2018">
            <v>0</v>
          </cell>
        </row>
        <row r="2019">
          <cell r="J2019">
            <v>0</v>
          </cell>
          <cell r="L2019">
            <v>0</v>
          </cell>
        </row>
        <row r="2020">
          <cell r="J2020">
            <v>0</v>
          </cell>
          <cell r="L2020">
            <v>0</v>
          </cell>
        </row>
        <row r="2021">
          <cell r="J2021">
            <v>0</v>
          </cell>
          <cell r="L2021">
            <v>0</v>
          </cell>
        </row>
        <row r="2022">
          <cell r="J2022">
            <v>0</v>
          </cell>
          <cell r="L2022">
            <v>0</v>
          </cell>
        </row>
        <row r="2023">
          <cell r="J2023">
            <v>0</v>
          </cell>
          <cell r="L2023">
            <v>0</v>
          </cell>
        </row>
        <row r="2024">
          <cell r="J2024">
            <v>0</v>
          </cell>
          <cell r="L2024">
            <v>0</v>
          </cell>
        </row>
        <row r="2029">
          <cell r="J2029" t="str">
            <v>금  액</v>
          </cell>
          <cell r="L2029" t="str">
            <v>금  액</v>
          </cell>
        </row>
        <row r="2030">
          <cell r="J2030">
            <v>0</v>
          </cell>
          <cell r="L2030">
            <v>0</v>
          </cell>
        </row>
        <row r="2031">
          <cell r="J2031">
            <v>0</v>
          </cell>
          <cell r="L2031">
            <v>0</v>
          </cell>
        </row>
        <row r="2032">
          <cell r="J2032">
            <v>0</v>
          </cell>
          <cell r="L2032">
            <v>0</v>
          </cell>
        </row>
        <row r="2033">
          <cell r="J2033">
            <v>0</v>
          </cell>
          <cell r="L2033">
            <v>0</v>
          </cell>
        </row>
        <row r="2034">
          <cell r="J2034">
            <v>0</v>
          </cell>
          <cell r="L2034">
            <v>0</v>
          </cell>
        </row>
        <row r="2035">
          <cell r="J2035">
            <v>0</v>
          </cell>
          <cell r="L2035">
            <v>0</v>
          </cell>
        </row>
        <row r="2036">
          <cell r="J2036">
            <v>0</v>
          </cell>
          <cell r="L2036">
            <v>0</v>
          </cell>
        </row>
        <row r="2037">
          <cell r="J2037">
            <v>0</v>
          </cell>
          <cell r="L2037">
            <v>0</v>
          </cell>
        </row>
        <row r="2038">
          <cell r="J2038">
            <v>0</v>
          </cell>
          <cell r="L2038">
            <v>0</v>
          </cell>
        </row>
        <row r="2039">
          <cell r="J2039">
            <v>0</v>
          </cell>
          <cell r="L2039">
            <v>0</v>
          </cell>
        </row>
        <row r="2040">
          <cell r="J2040">
            <v>0</v>
          </cell>
          <cell r="L2040">
            <v>0</v>
          </cell>
        </row>
        <row r="2041">
          <cell r="J2041">
            <v>0</v>
          </cell>
          <cell r="L2041">
            <v>0</v>
          </cell>
        </row>
        <row r="2042">
          <cell r="J2042">
            <v>0</v>
          </cell>
          <cell r="L2042">
            <v>0</v>
          </cell>
        </row>
        <row r="2043">
          <cell r="J2043">
            <v>0</v>
          </cell>
          <cell r="L2043">
            <v>0</v>
          </cell>
        </row>
        <row r="2044">
          <cell r="J2044">
            <v>0</v>
          </cell>
          <cell r="L2044">
            <v>0</v>
          </cell>
        </row>
        <row r="2045">
          <cell r="J2045">
            <v>0</v>
          </cell>
          <cell r="L2045">
            <v>0</v>
          </cell>
        </row>
        <row r="2046">
          <cell r="J2046">
            <v>0</v>
          </cell>
          <cell r="L2046">
            <v>0</v>
          </cell>
        </row>
        <row r="2051">
          <cell r="J2051" t="str">
            <v>금  액</v>
          </cell>
          <cell r="L2051" t="str">
            <v>금  액</v>
          </cell>
        </row>
        <row r="2052">
          <cell r="J2052">
            <v>0</v>
          </cell>
          <cell r="L2052">
            <v>0</v>
          </cell>
        </row>
        <row r="2053">
          <cell r="J2053">
            <v>0</v>
          </cell>
          <cell r="L2053">
            <v>0</v>
          </cell>
        </row>
        <row r="2054">
          <cell r="J2054">
            <v>0</v>
          </cell>
          <cell r="L2054">
            <v>0</v>
          </cell>
        </row>
        <row r="2055">
          <cell r="J2055">
            <v>0</v>
          </cell>
          <cell r="L2055">
            <v>0</v>
          </cell>
        </row>
        <row r="2056">
          <cell r="J2056">
            <v>0</v>
          </cell>
          <cell r="L2056">
            <v>0</v>
          </cell>
        </row>
        <row r="2057">
          <cell r="J2057">
            <v>0</v>
          </cell>
          <cell r="L2057">
            <v>0</v>
          </cell>
        </row>
        <row r="2058">
          <cell r="J2058">
            <v>0</v>
          </cell>
          <cell r="L2058">
            <v>0</v>
          </cell>
        </row>
        <row r="2059">
          <cell r="J2059">
            <v>0</v>
          </cell>
          <cell r="L2059">
            <v>0</v>
          </cell>
        </row>
        <row r="2060">
          <cell r="J2060">
            <v>0</v>
          </cell>
          <cell r="L2060">
            <v>0</v>
          </cell>
        </row>
        <row r="2061">
          <cell r="J2061">
            <v>0</v>
          </cell>
          <cell r="L2061">
            <v>0</v>
          </cell>
        </row>
        <row r="2062">
          <cell r="J2062">
            <v>0</v>
          </cell>
          <cell r="L2062">
            <v>0</v>
          </cell>
        </row>
        <row r="2063">
          <cell r="J2063">
            <v>0</v>
          </cell>
          <cell r="L2063">
            <v>0</v>
          </cell>
        </row>
        <row r="2064">
          <cell r="J2064">
            <v>0</v>
          </cell>
          <cell r="L2064">
            <v>0</v>
          </cell>
        </row>
        <row r="2065">
          <cell r="J2065">
            <v>0</v>
          </cell>
          <cell r="L2065">
            <v>0</v>
          </cell>
        </row>
        <row r="2066">
          <cell r="J2066">
            <v>0</v>
          </cell>
          <cell r="L2066">
            <v>0</v>
          </cell>
        </row>
        <row r="2067">
          <cell r="J2067">
            <v>0</v>
          </cell>
          <cell r="L2067">
            <v>0</v>
          </cell>
        </row>
        <row r="2068">
          <cell r="J2068">
            <v>0</v>
          </cell>
          <cell r="L2068">
            <v>0</v>
          </cell>
        </row>
        <row r="2073">
          <cell r="J2073" t="str">
            <v>금  액</v>
          </cell>
          <cell r="L2073" t="str">
            <v>금  액</v>
          </cell>
        </row>
        <row r="2074">
          <cell r="J2074">
            <v>0</v>
          </cell>
          <cell r="L2074">
            <v>0</v>
          </cell>
        </row>
        <row r="2075">
          <cell r="J2075">
            <v>0</v>
          </cell>
          <cell r="L2075">
            <v>0</v>
          </cell>
        </row>
        <row r="2076">
          <cell r="J2076">
            <v>0</v>
          </cell>
          <cell r="L2076">
            <v>0</v>
          </cell>
        </row>
        <row r="2077">
          <cell r="J2077">
            <v>0</v>
          </cell>
          <cell r="L2077">
            <v>0</v>
          </cell>
        </row>
        <row r="2078">
          <cell r="J2078">
            <v>0</v>
          </cell>
          <cell r="L2078">
            <v>0</v>
          </cell>
        </row>
        <row r="2079">
          <cell r="J2079">
            <v>0</v>
          </cell>
          <cell r="L2079">
            <v>0</v>
          </cell>
        </row>
        <row r="2080">
          <cell r="J2080">
            <v>0</v>
          </cell>
          <cell r="L2080">
            <v>0</v>
          </cell>
        </row>
        <row r="2081">
          <cell r="J2081">
            <v>0</v>
          </cell>
          <cell r="L2081">
            <v>0</v>
          </cell>
        </row>
        <row r="2082">
          <cell r="J2082">
            <v>0</v>
          </cell>
          <cell r="L2082">
            <v>0</v>
          </cell>
        </row>
        <row r="2083">
          <cell r="J2083">
            <v>0</v>
          </cell>
          <cell r="L2083">
            <v>0</v>
          </cell>
        </row>
        <row r="2084">
          <cell r="J2084">
            <v>0</v>
          </cell>
          <cell r="L2084">
            <v>0</v>
          </cell>
        </row>
        <row r="2085">
          <cell r="J2085">
            <v>0</v>
          </cell>
          <cell r="L2085">
            <v>0</v>
          </cell>
        </row>
        <row r="2086">
          <cell r="J2086">
            <v>0</v>
          </cell>
          <cell r="L2086">
            <v>0</v>
          </cell>
        </row>
        <row r="2087">
          <cell r="J2087">
            <v>0</v>
          </cell>
          <cell r="L2087">
            <v>0</v>
          </cell>
        </row>
        <row r="2088">
          <cell r="J2088">
            <v>0</v>
          </cell>
          <cell r="L2088">
            <v>0</v>
          </cell>
        </row>
        <row r="2089">
          <cell r="J2089">
            <v>0</v>
          </cell>
          <cell r="L2089">
            <v>0</v>
          </cell>
        </row>
        <row r="2090">
          <cell r="J2090">
            <v>0</v>
          </cell>
          <cell r="L2090">
            <v>0</v>
          </cell>
        </row>
        <row r="2095">
          <cell r="J2095" t="str">
            <v>금  액</v>
          </cell>
          <cell r="L2095" t="str">
            <v>금  액</v>
          </cell>
        </row>
        <row r="2096">
          <cell r="J2096">
            <v>0</v>
          </cell>
          <cell r="L2096">
            <v>0</v>
          </cell>
        </row>
        <row r="2097">
          <cell r="J2097">
            <v>0</v>
          </cell>
          <cell r="L2097">
            <v>0</v>
          </cell>
        </row>
        <row r="2098">
          <cell r="J2098">
            <v>0</v>
          </cell>
          <cell r="L2098">
            <v>0</v>
          </cell>
        </row>
        <row r="2099">
          <cell r="J2099">
            <v>0</v>
          </cell>
          <cell r="L2099">
            <v>0</v>
          </cell>
        </row>
        <row r="2100">
          <cell r="J2100">
            <v>0</v>
          </cell>
          <cell r="L2100">
            <v>0</v>
          </cell>
        </row>
        <row r="2101">
          <cell r="J2101">
            <v>0</v>
          </cell>
          <cell r="L2101">
            <v>0</v>
          </cell>
        </row>
        <row r="2102">
          <cell r="J2102">
            <v>0</v>
          </cell>
          <cell r="L2102">
            <v>0</v>
          </cell>
        </row>
        <row r="2103">
          <cell r="J2103">
            <v>0</v>
          </cell>
          <cell r="L2103">
            <v>0</v>
          </cell>
        </row>
        <row r="2104">
          <cell r="J2104">
            <v>0</v>
          </cell>
          <cell r="L2104">
            <v>0</v>
          </cell>
        </row>
        <row r="2105">
          <cell r="J2105">
            <v>0</v>
          </cell>
          <cell r="L2105">
            <v>0</v>
          </cell>
        </row>
        <row r="2106">
          <cell r="J2106">
            <v>0</v>
          </cell>
          <cell r="L2106">
            <v>0</v>
          </cell>
        </row>
        <row r="2107">
          <cell r="J2107">
            <v>0</v>
          </cell>
          <cell r="L2107">
            <v>0</v>
          </cell>
        </row>
        <row r="2108">
          <cell r="J2108">
            <v>0</v>
          </cell>
          <cell r="L2108">
            <v>0</v>
          </cell>
        </row>
        <row r="2109">
          <cell r="J2109">
            <v>0</v>
          </cell>
          <cell r="L2109">
            <v>0</v>
          </cell>
        </row>
        <row r="2110">
          <cell r="J2110">
            <v>0</v>
          </cell>
          <cell r="L2110">
            <v>0</v>
          </cell>
        </row>
        <row r="2111">
          <cell r="J2111">
            <v>0</v>
          </cell>
          <cell r="L2111">
            <v>0</v>
          </cell>
        </row>
        <row r="2112">
          <cell r="J2112">
            <v>0</v>
          </cell>
          <cell r="L2112">
            <v>0</v>
          </cell>
        </row>
        <row r="2117">
          <cell r="J2117" t="str">
            <v>금  액</v>
          </cell>
          <cell r="L2117" t="str">
            <v>금  액</v>
          </cell>
        </row>
        <row r="2118">
          <cell r="J2118">
            <v>0</v>
          </cell>
          <cell r="L2118">
            <v>0</v>
          </cell>
        </row>
        <row r="2119">
          <cell r="J2119">
            <v>0</v>
          </cell>
          <cell r="L2119">
            <v>0</v>
          </cell>
        </row>
        <row r="2120">
          <cell r="J2120">
            <v>0</v>
          </cell>
          <cell r="L2120">
            <v>0</v>
          </cell>
        </row>
        <row r="2121">
          <cell r="J2121">
            <v>0</v>
          </cell>
          <cell r="L2121">
            <v>0</v>
          </cell>
        </row>
        <row r="2122">
          <cell r="J2122">
            <v>0</v>
          </cell>
          <cell r="L2122">
            <v>0</v>
          </cell>
        </row>
        <row r="2123">
          <cell r="J2123">
            <v>0</v>
          </cell>
          <cell r="L2123">
            <v>0</v>
          </cell>
        </row>
        <row r="2124">
          <cell r="J2124">
            <v>0</v>
          </cell>
          <cell r="L2124">
            <v>0</v>
          </cell>
        </row>
        <row r="2125">
          <cell r="J2125">
            <v>0</v>
          </cell>
          <cell r="L2125">
            <v>0</v>
          </cell>
        </row>
        <row r="2126">
          <cell r="J2126">
            <v>0</v>
          </cell>
          <cell r="L2126">
            <v>0</v>
          </cell>
        </row>
        <row r="2127">
          <cell r="J2127">
            <v>0</v>
          </cell>
          <cell r="L2127">
            <v>0</v>
          </cell>
        </row>
        <row r="2128">
          <cell r="J2128">
            <v>0</v>
          </cell>
          <cell r="L2128">
            <v>0</v>
          </cell>
        </row>
        <row r="2129">
          <cell r="J2129">
            <v>0</v>
          </cell>
          <cell r="L2129">
            <v>0</v>
          </cell>
        </row>
        <row r="2130">
          <cell r="J2130">
            <v>0</v>
          </cell>
          <cell r="L2130">
            <v>0</v>
          </cell>
        </row>
        <row r="2131">
          <cell r="J2131">
            <v>0</v>
          </cell>
          <cell r="L2131">
            <v>0</v>
          </cell>
        </row>
        <row r="2132">
          <cell r="J2132">
            <v>0</v>
          </cell>
          <cell r="L2132">
            <v>0</v>
          </cell>
        </row>
        <row r="2133">
          <cell r="J2133">
            <v>0</v>
          </cell>
          <cell r="L2133">
            <v>0</v>
          </cell>
        </row>
        <row r="2134">
          <cell r="J2134">
            <v>0</v>
          </cell>
          <cell r="L2134">
            <v>0</v>
          </cell>
        </row>
        <row r="2139">
          <cell r="J2139" t="str">
            <v>금  액</v>
          </cell>
          <cell r="L2139" t="str">
            <v>금  액</v>
          </cell>
        </row>
        <row r="2140">
          <cell r="J2140">
            <v>0</v>
          </cell>
          <cell r="L2140">
            <v>0</v>
          </cell>
        </row>
        <row r="2141">
          <cell r="J2141">
            <v>0</v>
          </cell>
          <cell r="L2141">
            <v>0</v>
          </cell>
        </row>
        <row r="2142">
          <cell r="J2142">
            <v>0</v>
          </cell>
          <cell r="L2142">
            <v>0</v>
          </cell>
        </row>
        <row r="2143">
          <cell r="J2143">
            <v>0</v>
          </cell>
          <cell r="L2143">
            <v>0</v>
          </cell>
        </row>
        <row r="2144">
          <cell r="J2144">
            <v>0</v>
          </cell>
          <cell r="L2144">
            <v>0</v>
          </cell>
        </row>
        <row r="2145">
          <cell r="J2145">
            <v>0</v>
          </cell>
          <cell r="L2145">
            <v>0</v>
          </cell>
        </row>
        <row r="2146">
          <cell r="J2146">
            <v>0</v>
          </cell>
          <cell r="L2146">
            <v>0</v>
          </cell>
        </row>
        <row r="2147">
          <cell r="J2147">
            <v>0</v>
          </cell>
          <cell r="L2147">
            <v>0</v>
          </cell>
        </row>
        <row r="2148">
          <cell r="J2148">
            <v>0</v>
          </cell>
          <cell r="L2148">
            <v>0</v>
          </cell>
        </row>
        <row r="2149">
          <cell r="J2149">
            <v>0</v>
          </cell>
          <cell r="L2149">
            <v>0</v>
          </cell>
        </row>
        <row r="2150">
          <cell r="J2150">
            <v>0</v>
          </cell>
          <cell r="L2150">
            <v>0</v>
          </cell>
        </row>
        <row r="2151">
          <cell r="J2151">
            <v>0</v>
          </cell>
          <cell r="L2151">
            <v>0</v>
          </cell>
        </row>
        <row r="2152">
          <cell r="J2152">
            <v>0</v>
          </cell>
          <cell r="L2152">
            <v>0</v>
          </cell>
        </row>
        <row r="2153">
          <cell r="J2153">
            <v>0</v>
          </cell>
          <cell r="L2153">
            <v>0</v>
          </cell>
        </row>
        <row r="2154">
          <cell r="J2154">
            <v>0</v>
          </cell>
          <cell r="L2154">
            <v>0</v>
          </cell>
        </row>
        <row r="2155">
          <cell r="J2155">
            <v>0</v>
          </cell>
          <cell r="L2155">
            <v>0</v>
          </cell>
        </row>
        <row r="2156">
          <cell r="J2156">
            <v>0</v>
          </cell>
          <cell r="L2156">
            <v>0</v>
          </cell>
        </row>
        <row r="2161">
          <cell r="J2161" t="str">
            <v>금  액</v>
          </cell>
          <cell r="L2161" t="str">
            <v>금  액</v>
          </cell>
        </row>
        <row r="2162">
          <cell r="J2162">
            <v>0</v>
          </cell>
          <cell r="L2162">
            <v>0</v>
          </cell>
        </row>
        <row r="2163">
          <cell r="J2163">
            <v>0</v>
          </cell>
          <cell r="L2163">
            <v>0</v>
          </cell>
        </row>
        <row r="2164">
          <cell r="J2164">
            <v>0</v>
          </cell>
          <cell r="L2164">
            <v>0</v>
          </cell>
        </row>
        <row r="2165">
          <cell r="J2165">
            <v>0</v>
          </cell>
          <cell r="L2165">
            <v>0</v>
          </cell>
        </row>
        <row r="2166">
          <cell r="J2166">
            <v>0</v>
          </cell>
          <cell r="L2166">
            <v>0</v>
          </cell>
        </row>
        <row r="2167">
          <cell r="J2167">
            <v>0</v>
          </cell>
          <cell r="L2167">
            <v>0</v>
          </cell>
        </row>
        <row r="2168">
          <cell r="J2168">
            <v>0</v>
          </cell>
          <cell r="L2168">
            <v>0</v>
          </cell>
        </row>
        <row r="2169">
          <cell r="J2169">
            <v>0</v>
          </cell>
          <cell r="L2169">
            <v>0</v>
          </cell>
        </row>
        <row r="2170">
          <cell r="J2170">
            <v>0</v>
          </cell>
          <cell r="L2170">
            <v>0</v>
          </cell>
        </row>
        <row r="2171">
          <cell r="J2171">
            <v>0</v>
          </cell>
          <cell r="L2171">
            <v>0</v>
          </cell>
        </row>
        <row r="2172">
          <cell r="J2172">
            <v>0</v>
          </cell>
          <cell r="L2172">
            <v>0</v>
          </cell>
        </row>
        <row r="2173">
          <cell r="J2173">
            <v>0</v>
          </cell>
          <cell r="L2173">
            <v>0</v>
          </cell>
        </row>
        <row r="2174">
          <cell r="J2174">
            <v>0</v>
          </cell>
          <cell r="L2174">
            <v>0</v>
          </cell>
        </row>
        <row r="2175">
          <cell r="J2175">
            <v>0</v>
          </cell>
          <cell r="L2175">
            <v>0</v>
          </cell>
        </row>
        <row r="2176">
          <cell r="J2176">
            <v>0</v>
          </cell>
          <cell r="L2176">
            <v>0</v>
          </cell>
        </row>
        <row r="2177">
          <cell r="J2177">
            <v>0</v>
          </cell>
          <cell r="L2177">
            <v>0</v>
          </cell>
        </row>
        <row r="2178">
          <cell r="J2178">
            <v>0</v>
          </cell>
          <cell r="L2178">
            <v>0</v>
          </cell>
        </row>
        <row r="2183">
          <cell r="J2183" t="str">
            <v>금  액</v>
          </cell>
          <cell r="L2183" t="str">
            <v>금  액</v>
          </cell>
        </row>
        <row r="2184">
          <cell r="J2184">
            <v>0</v>
          </cell>
          <cell r="L2184">
            <v>0</v>
          </cell>
        </row>
        <row r="2185">
          <cell r="J2185">
            <v>0</v>
          </cell>
          <cell r="L2185">
            <v>0</v>
          </cell>
        </row>
        <row r="2186">
          <cell r="J2186">
            <v>0</v>
          </cell>
          <cell r="L2186">
            <v>0</v>
          </cell>
        </row>
        <row r="2187">
          <cell r="J2187">
            <v>0</v>
          </cell>
          <cell r="L2187">
            <v>0</v>
          </cell>
        </row>
        <row r="2188">
          <cell r="J2188">
            <v>0</v>
          </cell>
          <cell r="L2188">
            <v>0</v>
          </cell>
        </row>
        <row r="2189">
          <cell r="J2189">
            <v>0</v>
          </cell>
          <cell r="L2189">
            <v>0</v>
          </cell>
        </row>
        <row r="2190">
          <cell r="J2190">
            <v>0</v>
          </cell>
          <cell r="L2190">
            <v>0</v>
          </cell>
        </row>
        <row r="2191">
          <cell r="J2191">
            <v>0</v>
          </cell>
          <cell r="L2191">
            <v>0</v>
          </cell>
        </row>
        <row r="2192">
          <cell r="J2192">
            <v>0</v>
          </cell>
          <cell r="L2192">
            <v>0</v>
          </cell>
        </row>
        <row r="2193">
          <cell r="J2193">
            <v>0</v>
          </cell>
          <cell r="L2193">
            <v>0</v>
          </cell>
        </row>
        <row r="2194">
          <cell r="J2194">
            <v>0</v>
          </cell>
          <cell r="L2194">
            <v>0</v>
          </cell>
        </row>
        <row r="2195">
          <cell r="J2195">
            <v>0</v>
          </cell>
          <cell r="L2195">
            <v>0</v>
          </cell>
        </row>
        <row r="2196">
          <cell r="J2196">
            <v>0</v>
          </cell>
          <cell r="L2196">
            <v>0</v>
          </cell>
        </row>
        <row r="2197">
          <cell r="J2197">
            <v>0</v>
          </cell>
          <cell r="L2197">
            <v>0</v>
          </cell>
        </row>
        <row r="2198">
          <cell r="J2198">
            <v>0</v>
          </cell>
          <cell r="L2198">
            <v>0</v>
          </cell>
        </row>
        <row r="2199">
          <cell r="J2199">
            <v>0</v>
          </cell>
          <cell r="L2199">
            <v>0</v>
          </cell>
        </row>
        <row r="2200">
          <cell r="J2200">
            <v>0</v>
          </cell>
          <cell r="L2200">
            <v>0</v>
          </cell>
        </row>
        <row r="2205">
          <cell r="J2205" t="str">
            <v>금  액</v>
          </cell>
          <cell r="L2205" t="str">
            <v>금  액</v>
          </cell>
        </row>
        <row r="2206">
          <cell r="J2206">
            <v>0</v>
          </cell>
          <cell r="L2206">
            <v>0</v>
          </cell>
        </row>
        <row r="2207">
          <cell r="J2207">
            <v>0</v>
          </cell>
          <cell r="L2207">
            <v>0</v>
          </cell>
        </row>
        <row r="2208">
          <cell r="J2208">
            <v>0</v>
          </cell>
          <cell r="L2208">
            <v>0</v>
          </cell>
        </row>
        <row r="2209">
          <cell r="J2209">
            <v>0</v>
          </cell>
          <cell r="L2209">
            <v>0</v>
          </cell>
        </row>
        <row r="2210">
          <cell r="J2210">
            <v>0</v>
          </cell>
          <cell r="L2210">
            <v>0</v>
          </cell>
        </row>
        <row r="2211">
          <cell r="J2211">
            <v>0</v>
          </cell>
          <cell r="L2211">
            <v>0</v>
          </cell>
        </row>
        <row r="2212">
          <cell r="J2212">
            <v>0</v>
          </cell>
          <cell r="L2212">
            <v>0</v>
          </cell>
        </row>
        <row r="2213">
          <cell r="J2213">
            <v>0</v>
          </cell>
          <cell r="L2213">
            <v>0</v>
          </cell>
        </row>
        <row r="2214">
          <cell r="J2214">
            <v>0</v>
          </cell>
          <cell r="L2214">
            <v>0</v>
          </cell>
        </row>
        <row r="2215">
          <cell r="J2215">
            <v>0</v>
          </cell>
          <cell r="L2215">
            <v>0</v>
          </cell>
        </row>
        <row r="2216">
          <cell r="J2216">
            <v>0</v>
          </cell>
          <cell r="L2216">
            <v>0</v>
          </cell>
        </row>
        <row r="2217">
          <cell r="J2217">
            <v>0</v>
          </cell>
          <cell r="L2217">
            <v>0</v>
          </cell>
        </row>
        <row r="2218">
          <cell r="J2218">
            <v>0</v>
          </cell>
          <cell r="L2218">
            <v>0</v>
          </cell>
        </row>
        <row r="2219">
          <cell r="J2219">
            <v>0</v>
          </cell>
          <cell r="L2219">
            <v>0</v>
          </cell>
        </row>
        <row r="2220">
          <cell r="J2220">
            <v>0</v>
          </cell>
          <cell r="L2220">
            <v>0</v>
          </cell>
        </row>
        <row r="2221">
          <cell r="J2221">
            <v>0</v>
          </cell>
          <cell r="L2221">
            <v>0</v>
          </cell>
        </row>
        <row r="2222">
          <cell r="J2222">
            <v>0</v>
          </cell>
          <cell r="L2222">
            <v>0</v>
          </cell>
        </row>
        <row r="2227">
          <cell r="J2227" t="str">
            <v>금  액</v>
          </cell>
          <cell r="L2227" t="str">
            <v>금  액</v>
          </cell>
        </row>
        <row r="2228">
          <cell r="J2228">
            <v>0</v>
          </cell>
          <cell r="L2228">
            <v>0</v>
          </cell>
        </row>
        <row r="2229">
          <cell r="J2229">
            <v>0</v>
          </cell>
          <cell r="L2229">
            <v>0</v>
          </cell>
        </row>
        <row r="2230">
          <cell r="J2230">
            <v>0</v>
          </cell>
          <cell r="L2230">
            <v>0</v>
          </cell>
        </row>
        <row r="2231">
          <cell r="J2231">
            <v>0</v>
          </cell>
          <cell r="L2231">
            <v>0</v>
          </cell>
        </row>
        <row r="2232">
          <cell r="J2232">
            <v>0</v>
          </cell>
          <cell r="L2232">
            <v>0</v>
          </cell>
        </row>
        <row r="2233">
          <cell r="J2233">
            <v>0</v>
          </cell>
          <cell r="L2233">
            <v>0</v>
          </cell>
        </row>
        <row r="2234">
          <cell r="J2234">
            <v>0</v>
          </cell>
          <cell r="L2234">
            <v>0</v>
          </cell>
        </row>
        <row r="2235">
          <cell r="J2235">
            <v>0</v>
          </cell>
          <cell r="L2235">
            <v>0</v>
          </cell>
        </row>
        <row r="2236">
          <cell r="J2236">
            <v>0</v>
          </cell>
          <cell r="L2236">
            <v>0</v>
          </cell>
        </row>
        <row r="2237">
          <cell r="J2237">
            <v>0</v>
          </cell>
          <cell r="L2237">
            <v>0</v>
          </cell>
        </row>
        <row r="2238">
          <cell r="J2238">
            <v>0</v>
          </cell>
          <cell r="L2238">
            <v>0</v>
          </cell>
        </row>
        <row r="2239">
          <cell r="J2239">
            <v>0</v>
          </cell>
          <cell r="L2239">
            <v>0</v>
          </cell>
        </row>
        <row r="2240">
          <cell r="J2240">
            <v>0</v>
          </cell>
          <cell r="L2240">
            <v>0</v>
          </cell>
        </row>
        <row r="2241">
          <cell r="J2241">
            <v>0</v>
          </cell>
          <cell r="L2241">
            <v>0</v>
          </cell>
        </row>
        <row r="2242">
          <cell r="J2242">
            <v>0</v>
          </cell>
          <cell r="L2242">
            <v>0</v>
          </cell>
        </row>
        <row r="2243">
          <cell r="J2243">
            <v>0</v>
          </cell>
          <cell r="L2243">
            <v>0</v>
          </cell>
        </row>
        <row r="2244">
          <cell r="J2244">
            <v>0</v>
          </cell>
          <cell r="L2244">
            <v>0</v>
          </cell>
        </row>
        <row r="2249">
          <cell r="J2249" t="str">
            <v>금  액</v>
          </cell>
          <cell r="L2249" t="str">
            <v>금  액</v>
          </cell>
        </row>
        <row r="2250">
          <cell r="J2250">
            <v>0</v>
          </cell>
          <cell r="L2250">
            <v>0</v>
          </cell>
        </row>
        <row r="2251">
          <cell r="J2251">
            <v>0</v>
          </cell>
          <cell r="L2251">
            <v>0</v>
          </cell>
        </row>
        <row r="2252">
          <cell r="J2252">
            <v>0</v>
          </cell>
          <cell r="L2252">
            <v>0</v>
          </cell>
        </row>
        <row r="2253">
          <cell r="J2253">
            <v>0</v>
          </cell>
          <cell r="L2253">
            <v>0</v>
          </cell>
        </row>
        <row r="2254">
          <cell r="J2254">
            <v>0</v>
          </cell>
          <cell r="L2254">
            <v>0</v>
          </cell>
        </row>
        <row r="2255">
          <cell r="J2255">
            <v>0</v>
          </cell>
          <cell r="L2255">
            <v>0</v>
          </cell>
        </row>
        <row r="2256">
          <cell r="J2256">
            <v>0</v>
          </cell>
          <cell r="L2256">
            <v>0</v>
          </cell>
        </row>
        <row r="2257">
          <cell r="J2257">
            <v>0</v>
          </cell>
          <cell r="L2257">
            <v>0</v>
          </cell>
        </row>
        <row r="2258">
          <cell r="J2258">
            <v>0</v>
          </cell>
          <cell r="L2258">
            <v>0</v>
          </cell>
        </row>
        <row r="2259">
          <cell r="J2259">
            <v>0</v>
          </cell>
          <cell r="L2259">
            <v>0</v>
          </cell>
        </row>
        <row r="2260">
          <cell r="J2260">
            <v>0</v>
          </cell>
          <cell r="L2260">
            <v>0</v>
          </cell>
        </row>
        <row r="2261">
          <cell r="J2261">
            <v>0</v>
          </cell>
          <cell r="L2261">
            <v>0</v>
          </cell>
        </row>
        <row r="2262">
          <cell r="J2262">
            <v>0</v>
          </cell>
          <cell r="L2262">
            <v>0</v>
          </cell>
        </row>
        <row r="2263">
          <cell r="J2263">
            <v>0</v>
          </cell>
          <cell r="L2263">
            <v>0</v>
          </cell>
        </row>
        <row r="2264">
          <cell r="J2264">
            <v>0</v>
          </cell>
          <cell r="L2264">
            <v>0</v>
          </cell>
        </row>
        <row r="2265">
          <cell r="J2265">
            <v>0</v>
          </cell>
          <cell r="L2265">
            <v>0</v>
          </cell>
        </row>
        <row r="2266">
          <cell r="J2266">
            <v>0</v>
          </cell>
          <cell r="L2266">
            <v>0</v>
          </cell>
        </row>
        <row r="2271">
          <cell r="J2271" t="str">
            <v>금  액</v>
          </cell>
          <cell r="L2271" t="str">
            <v>금  액</v>
          </cell>
        </row>
        <row r="2272">
          <cell r="J2272">
            <v>0</v>
          </cell>
          <cell r="L2272">
            <v>0</v>
          </cell>
        </row>
        <row r="2273">
          <cell r="J2273">
            <v>0</v>
          </cell>
          <cell r="L2273">
            <v>0</v>
          </cell>
        </row>
        <row r="2274">
          <cell r="J2274">
            <v>0</v>
          </cell>
          <cell r="L2274">
            <v>0</v>
          </cell>
        </row>
        <row r="2275">
          <cell r="J2275">
            <v>0</v>
          </cell>
          <cell r="L2275">
            <v>0</v>
          </cell>
        </row>
        <row r="2276">
          <cell r="J2276">
            <v>0</v>
          </cell>
          <cell r="L2276">
            <v>0</v>
          </cell>
        </row>
        <row r="2277">
          <cell r="J2277">
            <v>0</v>
          </cell>
          <cell r="L2277">
            <v>0</v>
          </cell>
        </row>
        <row r="2278">
          <cell r="J2278">
            <v>0</v>
          </cell>
          <cell r="L2278">
            <v>0</v>
          </cell>
        </row>
        <row r="2279">
          <cell r="J2279">
            <v>0</v>
          </cell>
          <cell r="L2279">
            <v>0</v>
          </cell>
        </row>
        <row r="2280">
          <cell r="J2280">
            <v>0</v>
          </cell>
          <cell r="L2280">
            <v>0</v>
          </cell>
        </row>
        <row r="2281">
          <cell r="J2281">
            <v>0</v>
          </cell>
          <cell r="L2281">
            <v>0</v>
          </cell>
        </row>
        <row r="2282">
          <cell r="J2282">
            <v>0</v>
          </cell>
          <cell r="L2282">
            <v>0</v>
          </cell>
        </row>
        <row r="2283">
          <cell r="J2283">
            <v>0</v>
          </cell>
          <cell r="L2283">
            <v>0</v>
          </cell>
        </row>
        <row r="2284">
          <cell r="J2284">
            <v>0</v>
          </cell>
          <cell r="L2284">
            <v>0</v>
          </cell>
        </row>
        <row r="2285">
          <cell r="J2285">
            <v>0</v>
          </cell>
          <cell r="L2285">
            <v>0</v>
          </cell>
        </row>
        <row r="2286">
          <cell r="J2286">
            <v>0</v>
          </cell>
          <cell r="L2286">
            <v>0</v>
          </cell>
        </row>
        <row r="2287">
          <cell r="J2287">
            <v>0</v>
          </cell>
          <cell r="L2287">
            <v>0</v>
          </cell>
        </row>
        <row r="2288">
          <cell r="J2288">
            <v>0</v>
          </cell>
          <cell r="L2288">
            <v>0</v>
          </cell>
        </row>
        <row r="2293">
          <cell r="J2293" t="str">
            <v>금  액</v>
          </cell>
          <cell r="L2293" t="str">
            <v>금  액</v>
          </cell>
        </row>
        <row r="2294">
          <cell r="J2294">
            <v>0</v>
          </cell>
          <cell r="L2294">
            <v>0</v>
          </cell>
        </row>
        <row r="2295">
          <cell r="J2295">
            <v>0</v>
          </cell>
          <cell r="L2295">
            <v>0</v>
          </cell>
        </row>
        <row r="2296">
          <cell r="J2296">
            <v>0</v>
          </cell>
          <cell r="L2296">
            <v>0</v>
          </cell>
        </row>
        <row r="2297">
          <cell r="J2297">
            <v>0</v>
          </cell>
          <cell r="L2297">
            <v>0</v>
          </cell>
        </row>
        <row r="2298">
          <cell r="J2298">
            <v>0</v>
          </cell>
          <cell r="L2298">
            <v>0</v>
          </cell>
        </row>
        <row r="2299">
          <cell r="J2299">
            <v>0</v>
          </cell>
          <cell r="L2299">
            <v>0</v>
          </cell>
        </row>
        <row r="2300">
          <cell r="J2300">
            <v>0</v>
          </cell>
          <cell r="L2300">
            <v>0</v>
          </cell>
        </row>
        <row r="2301">
          <cell r="J2301">
            <v>0</v>
          </cell>
          <cell r="L2301">
            <v>0</v>
          </cell>
        </row>
        <row r="2302">
          <cell r="J2302">
            <v>0</v>
          </cell>
          <cell r="L2302">
            <v>0</v>
          </cell>
        </row>
        <row r="2303">
          <cell r="J2303">
            <v>0</v>
          </cell>
          <cell r="L2303">
            <v>0</v>
          </cell>
        </row>
        <row r="2304">
          <cell r="J2304">
            <v>0</v>
          </cell>
          <cell r="L2304">
            <v>0</v>
          </cell>
        </row>
        <row r="2305">
          <cell r="J2305">
            <v>0</v>
          </cell>
          <cell r="L2305">
            <v>0</v>
          </cell>
        </row>
        <row r="2306">
          <cell r="J2306">
            <v>0</v>
          </cell>
          <cell r="L2306">
            <v>0</v>
          </cell>
        </row>
        <row r="2307">
          <cell r="J2307">
            <v>0</v>
          </cell>
          <cell r="L2307">
            <v>0</v>
          </cell>
        </row>
        <row r="2308">
          <cell r="J2308">
            <v>0</v>
          </cell>
          <cell r="L2308">
            <v>0</v>
          </cell>
        </row>
        <row r="2309">
          <cell r="J2309">
            <v>0</v>
          </cell>
          <cell r="L2309">
            <v>0</v>
          </cell>
        </row>
        <row r="2310">
          <cell r="J2310">
            <v>0</v>
          </cell>
          <cell r="L2310">
            <v>0</v>
          </cell>
        </row>
        <row r="2315">
          <cell r="J2315" t="str">
            <v>금  액</v>
          </cell>
          <cell r="L2315" t="str">
            <v>금  액</v>
          </cell>
        </row>
        <row r="2316">
          <cell r="J2316">
            <v>0</v>
          </cell>
          <cell r="L2316">
            <v>0</v>
          </cell>
        </row>
        <row r="2317">
          <cell r="J2317">
            <v>0</v>
          </cell>
          <cell r="L2317">
            <v>0</v>
          </cell>
        </row>
        <row r="2318">
          <cell r="J2318">
            <v>0</v>
          </cell>
          <cell r="L2318">
            <v>0</v>
          </cell>
        </row>
        <row r="2319">
          <cell r="J2319">
            <v>0</v>
          </cell>
          <cell r="L2319">
            <v>0</v>
          </cell>
        </row>
        <row r="2320">
          <cell r="J2320">
            <v>0</v>
          </cell>
          <cell r="L2320">
            <v>0</v>
          </cell>
        </row>
        <row r="2321">
          <cell r="J2321">
            <v>0</v>
          </cell>
          <cell r="L2321">
            <v>0</v>
          </cell>
        </row>
        <row r="2322">
          <cell r="J2322">
            <v>0</v>
          </cell>
          <cell r="L2322">
            <v>0</v>
          </cell>
        </row>
        <row r="2323">
          <cell r="J2323">
            <v>0</v>
          </cell>
          <cell r="L2323">
            <v>0</v>
          </cell>
        </row>
        <row r="2324">
          <cell r="J2324">
            <v>0</v>
          </cell>
          <cell r="L2324">
            <v>0</v>
          </cell>
        </row>
        <row r="2325">
          <cell r="J2325">
            <v>0</v>
          </cell>
          <cell r="L2325">
            <v>0</v>
          </cell>
        </row>
        <row r="2326">
          <cell r="J2326">
            <v>0</v>
          </cell>
          <cell r="L2326">
            <v>0</v>
          </cell>
        </row>
        <row r="2327">
          <cell r="J2327">
            <v>0</v>
          </cell>
          <cell r="L2327">
            <v>0</v>
          </cell>
        </row>
        <row r="2328">
          <cell r="J2328">
            <v>0</v>
          </cell>
          <cell r="L2328">
            <v>0</v>
          </cell>
        </row>
        <row r="2329">
          <cell r="J2329">
            <v>0</v>
          </cell>
          <cell r="L2329">
            <v>0</v>
          </cell>
        </row>
        <row r="2330">
          <cell r="J2330">
            <v>0</v>
          </cell>
          <cell r="L2330">
            <v>0</v>
          </cell>
        </row>
        <row r="2331">
          <cell r="J2331">
            <v>0</v>
          </cell>
          <cell r="L2331">
            <v>0</v>
          </cell>
        </row>
        <row r="2332">
          <cell r="J2332">
            <v>0</v>
          </cell>
          <cell r="L2332">
            <v>0</v>
          </cell>
        </row>
        <row r="2337">
          <cell r="J2337" t="str">
            <v>금  액</v>
          </cell>
          <cell r="L2337" t="str">
            <v>금  액</v>
          </cell>
        </row>
        <row r="2338">
          <cell r="J2338">
            <v>0</v>
          </cell>
          <cell r="L2338">
            <v>0</v>
          </cell>
        </row>
        <row r="2339">
          <cell r="J2339">
            <v>0</v>
          </cell>
          <cell r="L2339">
            <v>0</v>
          </cell>
        </row>
        <row r="2340">
          <cell r="J2340">
            <v>0</v>
          </cell>
          <cell r="L2340">
            <v>0</v>
          </cell>
        </row>
        <row r="2341">
          <cell r="J2341">
            <v>0</v>
          </cell>
          <cell r="L2341">
            <v>0</v>
          </cell>
        </row>
        <row r="2342">
          <cell r="J2342">
            <v>0</v>
          </cell>
          <cell r="L2342">
            <v>0</v>
          </cell>
        </row>
        <row r="2343">
          <cell r="J2343">
            <v>0</v>
          </cell>
          <cell r="L2343">
            <v>0</v>
          </cell>
        </row>
        <row r="2344">
          <cell r="J2344">
            <v>0</v>
          </cell>
          <cell r="L2344">
            <v>0</v>
          </cell>
        </row>
        <row r="2345">
          <cell r="J2345">
            <v>0</v>
          </cell>
          <cell r="L2345">
            <v>0</v>
          </cell>
        </row>
        <row r="2346">
          <cell r="J2346">
            <v>0</v>
          </cell>
          <cell r="L2346">
            <v>0</v>
          </cell>
        </row>
        <row r="2347">
          <cell r="J2347">
            <v>0</v>
          </cell>
          <cell r="L2347">
            <v>0</v>
          </cell>
        </row>
        <row r="2348">
          <cell r="J2348">
            <v>0</v>
          </cell>
          <cell r="L2348">
            <v>0</v>
          </cell>
        </row>
        <row r="2349">
          <cell r="J2349">
            <v>0</v>
          </cell>
          <cell r="L2349">
            <v>0</v>
          </cell>
        </row>
        <row r="2350">
          <cell r="J2350">
            <v>0</v>
          </cell>
          <cell r="L2350">
            <v>0</v>
          </cell>
        </row>
        <row r="2351">
          <cell r="J2351">
            <v>0</v>
          </cell>
          <cell r="L2351">
            <v>0</v>
          </cell>
        </row>
        <row r="2352">
          <cell r="J2352">
            <v>0</v>
          </cell>
          <cell r="L2352">
            <v>0</v>
          </cell>
        </row>
        <row r="2353">
          <cell r="J2353">
            <v>0</v>
          </cell>
          <cell r="L2353">
            <v>0</v>
          </cell>
        </row>
        <row r="2354">
          <cell r="J2354">
            <v>0</v>
          </cell>
          <cell r="L2354">
            <v>0</v>
          </cell>
        </row>
        <row r="2359">
          <cell r="J2359" t="str">
            <v>금  액</v>
          </cell>
          <cell r="L2359" t="str">
            <v>금  액</v>
          </cell>
        </row>
        <row r="2360">
          <cell r="J2360">
            <v>0</v>
          </cell>
          <cell r="L2360">
            <v>0</v>
          </cell>
        </row>
        <row r="2361">
          <cell r="J2361">
            <v>0</v>
          </cell>
          <cell r="L2361">
            <v>0</v>
          </cell>
        </row>
        <row r="2362">
          <cell r="J2362">
            <v>0</v>
          </cell>
          <cell r="L2362">
            <v>0</v>
          </cell>
        </row>
        <row r="2363">
          <cell r="J2363">
            <v>0</v>
          </cell>
          <cell r="L2363">
            <v>0</v>
          </cell>
        </row>
        <row r="2364">
          <cell r="J2364">
            <v>0</v>
          </cell>
          <cell r="L2364">
            <v>0</v>
          </cell>
        </row>
        <row r="2365">
          <cell r="J2365">
            <v>0</v>
          </cell>
          <cell r="L2365">
            <v>0</v>
          </cell>
        </row>
        <row r="2366">
          <cell r="J2366">
            <v>0</v>
          </cell>
          <cell r="L2366">
            <v>0</v>
          </cell>
        </row>
        <row r="2367">
          <cell r="J2367">
            <v>0</v>
          </cell>
          <cell r="L2367">
            <v>0</v>
          </cell>
        </row>
        <row r="2368">
          <cell r="J2368">
            <v>0</v>
          </cell>
          <cell r="L2368">
            <v>0</v>
          </cell>
        </row>
        <row r="2369">
          <cell r="J2369">
            <v>0</v>
          </cell>
          <cell r="L2369">
            <v>0</v>
          </cell>
        </row>
        <row r="2370">
          <cell r="J2370">
            <v>0</v>
          </cell>
          <cell r="L2370">
            <v>0</v>
          </cell>
        </row>
        <row r="2371">
          <cell r="J2371">
            <v>0</v>
          </cell>
          <cell r="L2371">
            <v>0</v>
          </cell>
        </row>
        <row r="2372">
          <cell r="J2372">
            <v>0</v>
          </cell>
          <cell r="L2372">
            <v>0</v>
          </cell>
        </row>
        <row r="2373">
          <cell r="J2373">
            <v>0</v>
          </cell>
          <cell r="L2373">
            <v>0</v>
          </cell>
        </row>
        <row r="2374">
          <cell r="J2374">
            <v>0</v>
          </cell>
          <cell r="L2374">
            <v>0</v>
          </cell>
        </row>
        <row r="2375">
          <cell r="J2375">
            <v>0</v>
          </cell>
          <cell r="L2375">
            <v>0</v>
          </cell>
        </row>
        <row r="2376">
          <cell r="J2376">
            <v>0</v>
          </cell>
          <cell r="L2376">
            <v>0</v>
          </cell>
        </row>
        <row r="2381">
          <cell r="J2381" t="str">
            <v>금  액</v>
          </cell>
          <cell r="L2381" t="str">
            <v>금  액</v>
          </cell>
        </row>
        <row r="2382">
          <cell r="J2382">
            <v>0</v>
          </cell>
          <cell r="L2382">
            <v>0</v>
          </cell>
        </row>
        <row r="2383">
          <cell r="J2383">
            <v>0</v>
          </cell>
          <cell r="L2383">
            <v>0</v>
          </cell>
        </row>
        <row r="2384">
          <cell r="J2384">
            <v>0</v>
          </cell>
          <cell r="L2384">
            <v>0</v>
          </cell>
        </row>
        <row r="2385">
          <cell r="J2385">
            <v>0</v>
          </cell>
          <cell r="L2385">
            <v>0</v>
          </cell>
        </row>
        <row r="2386">
          <cell r="J2386">
            <v>0</v>
          </cell>
          <cell r="L2386">
            <v>0</v>
          </cell>
        </row>
        <row r="2387">
          <cell r="J2387">
            <v>0</v>
          </cell>
          <cell r="L2387">
            <v>0</v>
          </cell>
        </row>
        <row r="2388">
          <cell r="J2388">
            <v>0</v>
          </cell>
          <cell r="L2388">
            <v>0</v>
          </cell>
        </row>
        <row r="2389">
          <cell r="J2389">
            <v>0</v>
          </cell>
          <cell r="L2389">
            <v>0</v>
          </cell>
        </row>
        <row r="2390">
          <cell r="J2390">
            <v>0</v>
          </cell>
          <cell r="L2390">
            <v>0</v>
          </cell>
        </row>
        <row r="2391">
          <cell r="J2391">
            <v>0</v>
          </cell>
          <cell r="L2391">
            <v>0</v>
          </cell>
        </row>
        <row r="2392">
          <cell r="J2392">
            <v>0</v>
          </cell>
          <cell r="L2392">
            <v>0</v>
          </cell>
        </row>
        <row r="2393">
          <cell r="J2393">
            <v>0</v>
          </cell>
          <cell r="L2393">
            <v>0</v>
          </cell>
        </row>
        <row r="2394">
          <cell r="J2394">
            <v>0</v>
          </cell>
          <cell r="L2394">
            <v>0</v>
          </cell>
        </row>
        <row r="2395">
          <cell r="J2395">
            <v>0</v>
          </cell>
          <cell r="L2395">
            <v>0</v>
          </cell>
        </row>
        <row r="2396">
          <cell r="J2396">
            <v>0</v>
          </cell>
          <cell r="L2396">
            <v>0</v>
          </cell>
        </row>
        <row r="2397">
          <cell r="J2397">
            <v>0</v>
          </cell>
          <cell r="L2397">
            <v>0</v>
          </cell>
        </row>
        <row r="2398">
          <cell r="J2398">
            <v>0</v>
          </cell>
          <cell r="L2398">
            <v>0</v>
          </cell>
        </row>
        <row r="2403">
          <cell r="J2403" t="str">
            <v>금  액</v>
          </cell>
          <cell r="L2403" t="str">
            <v>금  액</v>
          </cell>
        </row>
        <row r="2404">
          <cell r="J2404">
            <v>0</v>
          </cell>
          <cell r="L2404">
            <v>0</v>
          </cell>
        </row>
        <row r="2405">
          <cell r="J2405">
            <v>0</v>
          </cell>
          <cell r="L2405">
            <v>0</v>
          </cell>
        </row>
        <row r="2406">
          <cell r="J2406">
            <v>0</v>
          </cell>
          <cell r="L2406">
            <v>0</v>
          </cell>
        </row>
        <row r="2407">
          <cell r="J2407">
            <v>0</v>
          </cell>
          <cell r="L2407">
            <v>0</v>
          </cell>
        </row>
        <row r="2408">
          <cell r="J2408">
            <v>0</v>
          </cell>
          <cell r="L2408">
            <v>0</v>
          </cell>
        </row>
        <row r="2409">
          <cell r="J2409">
            <v>0</v>
          </cell>
          <cell r="L2409">
            <v>0</v>
          </cell>
        </row>
        <row r="2410">
          <cell r="J2410">
            <v>0</v>
          </cell>
          <cell r="L2410">
            <v>0</v>
          </cell>
        </row>
        <row r="2411">
          <cell r="J2411">
            <v>0</v>
          </cell>
          <cell r="L2411">
            <v>0</v>
          </cell>
        </row>
        <row r="2412">
          <cell r="J2412">
            <v>0</v>
          </cell>
          <cell r="L2412">
            <v>0</v>
          </cell>
        </row>
        <row r="2413">
          <cell r="J2413">
            <v>0</v>
          </cell>
          <cell r="L2413">
            <v>0</v>
          </cell>
        </row>
        <row r="2414">
          <cell r="J2414">
            <v>0</v>
          </cell>
          <cell r="L2414">
            <v>0</v>
          </cell>
        </row>
        <row r="2415">
          <cell r="J2415">
            <v>0</v>
          </cell>
          <cell r="L2415">
            <v>0</v>
          </cell>
        </row>
        <row r="2416">
          <cell r="J2416">
            <v>0</v>
          </cell>
          <cell r="L2416">
            <v>0</v>
          </cell>
        </row>
        <row r="2417">
          <cell r="J2417">
            <v>0</v>
          </cell>
          <cell r="L2417">
            <v>0</v>
          </cell>
        </row>
        <row r="2418">
          <cell r="J2418">
            <v>0</v>
          </cell>
          <cell r="L2418">
            <v>0</v>
          </cell>
        </row>
        <row r="2419">
          <cell r="J2419">
            <v>0</v>
          </cell>
          <cell r="L2419">
            <v>0</v>
          </cell>
        </row>
        <row r="2420">
          <cell r="J2420">
            <v>0</v>
          </cell>
          <cell r="L2420">
            <v>0</v>
          </cell>
        </row>
        <row r="2425">
          <cell r="J2425" t="str">
            <v>금  액</v>
          </cell>
          <cell r="L2425" t="str">
            <v>금  액</v>
          </cell>
        </row>
        <row r="2426">
          <cell r="J2426">
            <v>0</v>
          </cell>
          <cell r="L2426">
            <v>0</v>
          </cell>
        </row>
        <row r="2427">
          <cell r="J2427">
            <v>0</v>
          </cell>
          <cell r="L2427">
            <v>0</v>
          </cell>
        </row>
        <row r="2428">
          <cell r="J2428">
            <v>0</v>
          </cell>
          <cell r="L2428">
            <v>0</v>
          </cell>
        </row>
        <row r="2429">
          <cell r="J2429">
            <v>0</v>
          </cell>
          <cell r="L2429">
            <v>0</v>
          </cell>
        </row>
        <row r="2430">
          <cell r="J2430">
            <v>0</v>
          </cell>
          <cell r="L2430">
            <v>0</v>
          </cell>
        </row>
        <row r="2431">
          <cell r="J2431">
            <v>0</v>
          </cell>
          <cell r="L2431">
            <v>0</v>
          </cell>
        </row>
        <row r="2432">
          <cell r="J2432">
            <v>0</v>
          </cell>
          <cell r="L2432">
            <v>0</v>
          </cell>
        </row>
        <row r="2433">
          <cell r="J2433">
            <v>0</v>
          </cell>
          <cell r="L2433">
            <v>0</v>
          </cell>
        </row>
        <row r="2434">
          <cell r="J2434">
            <v>0</v>
          </cell>
          <cell r="L2434">
            <v>0</v>
          </cell>
        </row>
        <row r="2435">
          <cell r="J2435">
            <v>0</v>
          </cell>
          <cell r="L2435">
            <v>0</v>
          </cell>
        </row>
        <row r="2436">
          <cell r="J2436">
            <v>0</v>
          </cell>
          <cell r="L2436">
            <v>0</v>
          </cell>
        </row>
        <row r="2437">
          <cell r="J2437">
            <v>0</v>
          </cell>
          <cell r="L2437">
            <v>0</v>
          </cell>
        </row>
        <row r="2438">
          <cell r="J2438">
            <v>0</v>
          </cell>
          <cell r="L2438">
            <v>0</v>
          </cell>
        </row>
        <row r="2439">
          <cell r="J2439">
            <v>0</v>
          </cell>
          <cell r="L2439">
            <v>0</v>
          </cell>
        </row>
        <row r="2440">
          <cell r="J2440">
            <v>0</v>
          </cell>
          <cell r="L2440">
            <v>0</v>
          </cell>
        </row>
        <row r="2441">
          <cell r="J2441">
            <v>0</v>
          </cell>
          <cell r="L2441">
            <v>0</v>
          </cell>
        </row>
        <row r="2442">
          <cell r="J2442">
            <v>0</v>
          </cell>
          <cell r="L2442">
            <v>0</v>
          </cell>
        </row>
        <row r="2447">
          <cell r="J2447" t="str">
            <v>금  액</v>
          </cell>
          <cell r="L2447" t="str">
            <v>금  액</v>
          </cell>
        </row>
        <row r="2448">
          <cell r="J2448">
            <v>0</v>
          </cell>
          <cell r="L2448">
            <v>0</v>
          </cell>
        </row>
        <row r="2449">
          <cell r="J2449">
            <v>0</v>
          </cell>
          <cell r="L2449">
            <v>0</v>
          </cell>
        </row>
        <row r="2450">
          <cell r="J2450">
            <v>0</v>
          </cell>
          <cell r="L2450">
            <v>0</v>
          </cell>
        </row>
        <row r="2451">
          <cell r="J2451">
            <v>0</v>
          </cell>
          <cell r="L2451">
            <v>0</v>
          </cell>
        </row>
        <row r="2452">
          <cell r="J2452">
            <v>0</v>
          </cell>
          <cell r="L2452">
            <v>0</v>
          </cell>
        </row>
        <row r="2453">
          <cell r="J2453">
            <v>0</v>
          </cell>
          <cell r="L2453">
            <v>0</v>
          </cell>
        </row>
        <row r="2454">
          <cell r="J2454">
            <v>0</v>
          </cell>
          <cell r="L2454">
            <v>0</v>
          </cell>
        </row>
        <row r="2455">
          <cell r="J2455">
            <v>0</v>
          </cell>
          <cell r="L2455">
            <v>0</v>
          </cell>
        </row>
        <row r="2456">
          <cell r="J2456">
            <v>0</v>
          </cell>
          <cell r="L2456">
            <v>0</v>
          </cell>
        </row>
        <row r="2457">
          <cell r="J2457">
            <v>0</v>
          </cell>
          <cell r="L2457">
            <v>0</v>
          </cell>
        </row>
        <row r="2458">
          <cell r="J2458">
            <v>0</v>
          </cell>
          <cell r="L2458">
            <v>0</v>
          </cell>
        </row>
        <row r="2459">
          <cell r="J2459">
            <v>0</v>
          </cell>
          <cell r="L2459">
            <v>0</v>
          </cell>
        </row>
        <row r="2460">
          <cell r="J2460">
            <v>0</v>
          </cell>
          <cell r="L2460">
            <v>0</v>
          </cell>
        </row>
        <row r="2461">
          <cell r="J2461">
            <v>0</v>
          </cell>
          <cell r="L2461">
            <v>0</v>
          </cell>
        </row>
        <row r="2462">
          <cell r="J2462">
            <v>0</v>
          </cell>
          <cell r="L2462">
            <v>0</v>
          </cell>
        </row>
        <row r="2463">
          <cell r="J2463">
            <v>0</v>
          </cell>
          <cell r="L2463">
            <v>0</v>
          </cell>
        </row>
        <row r="2464">
          <cell r="J2464">
            <v>0</v>
          </cell>
          <cell r="L2464">
            <v>0</v>
          </cell>
        </row>
        <row r="2469">
          <cell r="J2469" t="str">
            <v>금  액</v>
          </cell>
          <cell r="L2469" t="str">
            <v>금  액</v>
          </cell>
        </row>
        <row r="2470">
          <cell r="J2470">
            <v>0</v>
          </cell>
          <cell r="L2470">
            <v>0</v>
          </cell>
        </row>
        <row r="2471">
          <cell r="J2471">
            <v>0</v>
          </cell>
          <cell r="L2471">
            <v>0</v>
          </cell>
        </row>
        <row r="2472">
          <cell r="J2472">
            <v>0</v>
          </cell>
          <cell r="L2472">
            <v>0</v>
          </cell>
        </row>
        <row r="2473">
          <cell r="J2473">
            <v>0</v>
          </cell>
          <cell r="L2473">
            <v>0</v>
          </cell>
        </row>
        <row r="2474">
          <cell r="J2474">
            <v>0</v>
          </cell>
          <cell r="L2474">
            <v>0</v>
          </cell>
        </row>
        <row r="2475">
          <cell r="J2475">
            <v>0</v>
          </cell>
          <cell r="L2475">
            <v>0</v>
          </cell>
        </row>
        <row r="2476">
          <cell r="J2476">
            <v>0</v>
          </cell>
          <cell r="L2476">
            <v>0</v>
          </cell>
        </row>
        <row r="2477">
          <cell r="J2477">
            <v>0</v>
          </cell>
          <cell r="L2477">
            <v>0</v>
          </cell>
        </row>
        <row r="2478">
          <cell r="J2478">
            <v>0</v>
          </cell>
          <cell r="L2478">
            <v>0</v>
          </cell>
        </row>
        <row r="2479">
          <cell r="J2479">
            <v>0</v>
          </cell>
          <cell r="L2479">
            <v>0</v>
          </cell>
        </row>
        <row r="2480">
          <cell r="J2480">
            <v>0</v>
          </cell>
          <cell r="L2480">
            <v>0</v>
          </cell>
        </row>
        <row r="2481">
          <cell r="J2481">
            <v>0</v>
          </cell>
          <cell r="L2481">
            <v>0</v>
          </cell>
        </row>
        <row r="2482">
          <cell r="J2482">
            <v>0</v>
          </cell>
          <cell r="L2482">
            <v>0</v>
          </cell>
        </row>
        <row r="2483">
          <cell r="J2483">
            <v>0</v>
          </cell>
          <cell r="L2483">
            <v>0</v>
          </cell>
        </row>
        <row r="2484">
          <cell r="J2484">
            <v>0</v>
          </cell>
          <cell r="L2484">
            <v>0</v>
          </cell>
        </row>
        <row r="2485">
          <cell r="J2485">
            <v>0</v>
          </cell>
          <cell r="L2485">
            <v>0</v>
          </cell>
        </row>
        <row r="2486">
          <cell r="J2486">
            <v>0</v>
          </cell>
          <cell r="L2486">
            <v>0</v>
          </cell>
        </row>
        <row r="2491">
          <cell r="J2491" t="str">
            <v>금  액</v>
          </cell>
          <cell r="L2491" t="str">
            <v>금  액</v>
          </cell>
        </row>
        <row r="2492">
          <cell r="J2492">
            <v>0</v>
          </cell>
          <cell r="L2492">
            <v>0</v>
          </cell>
        </row>
        <row r="2493">
          <cell r="J2493">
            <v>0</v>
          </cell>
          <cell r="L2493">
            <v>0</v>
          </cell>
        </row>
        <row r="2494">
          <cell r="J2494">
            <v>0</v>
          </cell>
          <cell r="L2494">
            <v>0</v>
          </cell>
        </row>
        <row r="2495">
          <cell r="J2495">
            <v>0</v>
          </cell>
          <cell r="L2495">
            <v>0</v>
          </cell>
        </row>
        <row r="2496">
          <cell r="J2496">
            <v>0</v>
          </cell>
          <cell r="L2496">
            <v>0</v>
          </cell>
        </row>
        <row r="2497">
          <cell r="J2497">
            <v>0</v>
          </cell>
          <cell r="L2497">
            <v>0</v>
          </cell>
        </row>
        <row r="2498">
          <cell r="J2498">
            <v>0</v>
          </cell>
          <cell r="L2498">
            <v>0</v>
          </cell>
        </row>
        <row r="2499">
          <cell r="J2499">
            <v>0</v>
          </cell>
          <cell r="L2499">
            <v>0</v>
          </cell>
        </row>
        <row r="2500">
          <cell r="J2500">
            <v>0</v>
          </cell>
          <cell r="L2500">
            <v>0</v>
          </cell>
        </row>
        <row r="2501">
          <cell r="J2501">
            <v>0</v>
          </cell>
          <cell r="L2501">
            <v>0</v>
          </cell>
        </row>
        <row r="2502">
          <cell r="J2502">
            <v>0</v>
          </cell>
          <cell r="L2502">
            <v>0</v>
          </cell>
        </row>
        <row r="2503">
          <cell r="J2503">
            <v>0</v>
          </cell>
          <cell r="L2503">
            <v>0</v>
          </cell>
        </row>
        <row r="2504">
          <cell r="J2504">
            <v>0</v>
          </cell>
          <cell r="L2504">
            <v>0</v>
          </cell>
        </row>
        <row r="2505">
          <cell r="J2505">
            <v>0</v>
          </cell>
          <cell r="L2505">
            <v>0</v>
          </cell>
        </row>
        <row r="2506">
          <cell r="J2506">
            <v>0</v>
          </cell>
          <cell r="L2506">
            <v>0</v>
          </cell>
        </row>
        <row r="2507">
          <cell r="J2507">
            <v>0</v>
          </cell>
          <cell r="L2507">
            <v>0</v>
          </cell>
        </row>
        <row r="2508">
          <cell r="J2508">
            <v>0</v>
          </cell>
          <cell r="L2508">
            <v>0</v>
          </cell>
        </row>
        <row r="2513">
          <cell r="J2513" t="str">
            <v>금  액</v>
          </cell>
          <cell r="L2513" t="str">
            <v>금  액</v>
          </cell>
        </row>
        <row r="2514">
          <cell r="J2514">
            <v>0</v>
          </cell>
          <cell r="L2514">
            <v>0</v>
          </cell>
        </row>
        <row r="2515">
          <cell r="J2515">
            <v>0</v>
          </cell>
          <cell r="L2515">
            <v>0</v>
          </cell>
        </row>
        <row r="2516">
          <cell r="J2516">
            <v>0</v>
          </cell>
          <cell r="L2516">
            <v>0</v>
          </cell>
        </row>
        <row r="2517">
          <cell r="J2517">
            <v>0</v>
          </cell>
          <cell r="L2517">
            <v>0</v>
          </cell>
        </row>
        <row r="2518">
          <cell r="J2518">
            <v>0</v>
          </cell>
          <cell r="L2518">
            <v>0</v>
          </cell>
        </row>
        <row r="2519">
          <cell r="J2519">
            <v>0</v>
          </cell>
          <cell r="L2519">
            <v>0</v>
          </cell>
        </row>
        <row r="2520">
          <cell r="J2520">
            <v>0</v>
          </cell>
          <cell r="L2520">
            <v>0</v>
          </cell>
        </row>
        <row r="2521">
          <cell r="J2521">
            <v>0</v>
          </cell>
          <cell r="L2521">
            <v>0</v>
          </cell>
        </row>
        <row r="2522">
          <cell r="J2522">
            <v>0</v>
          </cell>
          <cell r="L2522">
            <v>0</v>
          </cell>
        </row>
        <row r="2523">
          <cell r="J2523">
            <v>0</v>
          </cell>
          <cell r="L2523">
            <v>0</v>
          </cell>
        </row>
        <row r="2524">
          <cell r="J2524">
            <v>0</v>
          </cell>
          <cell r="L2524">
            <v>0</v>
          </cell>
        </row>
        <row r="2525">
          <cell r="J2525">
            <v>0</v>
          </cell>
          <cell r="L2525">
            <v>0</v>
          </cell>
        </row>
        <row r="2526">
          <cell r="J2526">
            <v>0</v>
          </cell>
          <cell r="L2526">
            <v>0</v>
          </cell>
        </row>
        <row r="2527">
          <cell r="J2527">
            <v>0</v>
          </cell>
          <cell r="L2527">
            <v>0</v>
          </cell>
        </row>
        <row r="2528">
          <cell r="J2528">
            <v>0</v>
          </cell>
          <cell r="L2528">
            <v>0</v>
          </cell>
        </row>
        <row r="2529">
          <cell r="J2529">
            <v>0</v>
          </cell>
          <cell r="L2529">
            <v>0</v>
          </cell>
        </row>
        <row r="2530">
          <cell r="J2530">
            <v>0</v>
          </cell>
          <cell r="L2530">
            <v>0</v>
          </cell>
        </row>
        <row r="2535">
          <cell r="J2535" t="str">
            <v>금  액</v>
          </cell>
          <cell r="L2535" t="str">
            <v>금  액</v>
          </cell>
        </row>
        <row r="2536">
          <cell r="J2536">
            <v>0</v>
          </cell>
          <cell r="L2536">
            <v>0</v>
          </cell>
        </row>
        <row r="2537">
          <cell r="J2537">
            <v>0</v>
          </cell>
          <cell r="L2537">
            <v>0</v>
          </cell>
        </row>
        <row r="2538">
          <cell r="J2538">
            <v>0</v>
          </cell>
          <cell r="L2538">
            <v>0</v>
          </cell>
        </row>
        <row r="2539">
          <cell r="J2539">
            <v>0</v>
          </cell>
          <cell r="L2539">
            <v>0</v>
          </cell>
        </row>
        <row r="2540">
          <cell r="J2540">
            <v>0</v>
          </cell>
          <cell r="L2540">
            <v>0</v>
          </cell>
        </row>
        <row r="2541">
          <cell r="J2541">
            <v>0</v>
          </cell>
          <cell r="L2541">
            <v>0</v>
          </cell>
        </row>
        <row r="2542">
          <cell r="J2542">
            <v>0</v>
          </cell>
          <cell r="L2542">
            <v>0</v>
          </cell>
        </row>
        <row r="2543">
          <cell r="J2543">
            <v>0</v>
          </cell>
          <cell r="L2543">
            <v>0</v>
          </cell>
        </row>
        <row r="2544">
          <cell r="J2544">
            <v>0</v>
          </cell>
          <cell r="L2544">
            <v>0</v>
          </cell>
        </row>
        <row r="2545">
          <cell r="J2545">
            <v>0</v>
          </cell>
          <cell r="L2545">
            <v>0</v>
          </cell>
        </row>
        <row r="2546">
          <cell r="J2546">
            <v>0</v>
          </cell>
          <cell r="L2546">
            <v>0</v>
          </cell>
        </row>
        <row r="2547">
          <cell r="J2547">
            <v>0</v>
          </cell>
          <cell r="L2547">
            <v>0</v>
          </cell>
        </row>
        <row r="2548">
          <cell r="J2548">
            <v>0</v>
          </cell>
          <cell r="L2548">
            <v>0</v>
          </cell>
        </row>
        <row r="2549">
          <cell r="J2549">
            <v>0</v>
          </cell>
          <cell r="L2549">
            <v>0</v>
          </cell>
        </row>
        <row r="2550">
          <cell r="J2550">
            <v>0</v>
          </cell>
          <cell r="L2550">
            <v>0</v>
          </cell>
        </row>
        <row r="2551">
          <cell r="J2551">
            <v>0</v>
          </cell>
          <cell r="L2551">
            <v>0</v>
          </cell>
        </row>
        <row r="2552">
          <cell r="J2552">
            <v>0</v>
          </cell>
          <cell r="L2552">
            <v>0</v>
          </cell>
        </row>
        <row r="2557">
          <cell r="J2557" t="str">
            <v>금  액</v>
          </cell>
          <cell r="L2557" t="str">
            <v>금  액</v>
          </cell>
        </row>
        <row r="2558">
          <cell r="J2558">
            <v>0</v>
          </cell>
          <cell r="L2558">
            <v>0</v>
          </cell>
        </row>
        <row r="2559">
          <cell r="J2559">
            <v>0</v>
          </cell>
          <cell r="L2559">
            <v>0</v>
          </cell>
        </row>
        <row r="2560">
          <cell r="J2560">
            <v>0</v>
          </cell>
          <cell r="L2560">
            <v>0</v>
          </cell>
        </row>
        <row r="2561">
          <cell r="J2561">
            <v>0</v>
          </cell>
          <cell r="L2561">
            <v>0</v>
          </cell>
        </row>
        <row r="2562">
          <cell r="J2562">
            <v>0</v>
          </cell>
          <cell r="L2562">
            <v>0</v>
          </cell>
        </row>
        <row r="2563">
          <cell r="J2563">
            <v>0</v>
          </cell>
          <cell r="L2563">
            <v>0</v>
          </cell>
        </row>
        <row r="2564">
          <cell r="J2564">
            <v>0</v>
          </cell>
          <cell r="L2564">
            <v>0</v>
          </cell>
        </row>
        <row r="2565">
          <cell r="J2565">
            <v>0</v>
          </cell>
          <cell r="L2565">
            <v>0</v>
          </cell>
        </row>
        <row r="2566">
          <cell r="J2566">
            <v>0</v>
          </cell>
          <cell r="L2566">
            <v>0</v>
          </cell>
        </row>
        <row r="2567">
          <cell r="J2567">
            <v>0</v>
          </cell>
          <cell r="L2567">
            <v>0</v>
          </cell>
        </row>
        <row r="2568">
          <cell r="J2568">
            <v>0</v>
          </cell>
          <cell r="L2568">
            <v>0</v>
          </cell>
        </row>
        <row r="2569">
          <cell r="J2569">
            <v>0</v>
          </cell>
          <cell r="L2569">
            <v>0</v>
          </cell>
        </row>
        <row r="2570">
          <cell r="J2570">
            <v>0</v>
          </cell>
          <cell r="L2570">
            <v>0</v>
          </cell>
        </row>
        <row r="2571">
          <cell r="J2571">
            <v>0</v>
          </cell>
          <cell r="L2571">
            <v>0</v>
          </cell>
        </row>
        <row r="2572">
          <cell r="J2572">
            <v>0</v>
          </cell>
          <cell r="L2572">
            <v>0</v>
          </cell>
        </row>
        <row r="2573">
          <cell r="J2573">
            <v>0</v>
          </cell>
          <cell r="L2573">
            <v>0</v>
          </cell>
        </row>
        <row r="2574">
          <cell r="J2574">
            <v>0</v>
          </cell>
          <cell r="L2574">
            <v>0</v>
          </cell>
        </row>
        <row r="2579">
          <cell r="J2579" t="str">
            <v>금  액</v>
          </cell>
          <cell r="L2579" t="str">
            <v>금  액</v>
          </cell>
        </row>
        <row r="2580">
          <cell r="J2580">
            <v>0</v>
          </cell>
          <cell r="L2580">
            <v>0</v>
          </cell>
        </row>
        <row r="2581">
          <cell r="J2581">
            <v>0</v>
          </cell>
          <cell r="L2581">
            <v>0</v>
          </cell>
        </row>
        <row r="2582">
          <cell r="J2582">
            <v>0</v>
          </cell>
          <cell r="L2582">
            <v>0</v>
          </cell>
        </row>
        <row r="2583">
          <cell r="J2583">
            <v>0</v>
          </cell>
          <cell r="L2583">
            <v>0</v>
          </cell>
        </row>
        <row r="2584">
          <cell r="J2584">
            <v>0</v>
          </cell>
          <cell r="L2584">
            <v>0</v>
          </cell>
        </row>
        <row r="2585">
          <cell r="J2585">
            <v>0</v>
          </cell>
          <cell r="L2585">
            <v>0</v>
          </cell>
        </row>
        <row r="2586">
          <cell r="J2586">
            <v>0</v>
          </cell>
          <cell r="L2586">
            <v>0</v>
          </cell>
        </row>
        <row r="2587">
          <cell r="J2587">
            <v>0</v>
          </cell>
          <cell r="L2587">
            <v>0</v>
          </cell>
        </row>
        <row r="2588">
          <cell r="J2588">
            <v>0</v>
          </cell>
          <cell r="L2588">
            <v>0</v>
          </cell>
        </row>
        <row r="2589">
          <cell r="J2589">
            <v>0</v>
          </cell>
          <cell r="L2589">
            <v>0</v>
          </cell>
        </row>
        <row r="2590">
          <cell r="J2590">
            <v>0</v>
          </cell>
          <cell r="L2590">
            <v>0</v>
          </cell>
        </row>
        <row r="2591">
          <cell r="J2591">
            <v>0</v>
          </cell>
          <cell r="L2591">
            <v>0</v>
          </cell>
        </row>
        <row r="2592">
          <cell r="J2592">
            <v>0</v>
          </cell>
          <cell r="L2592">
            <v>0</v>
          </cell>
        </row>
        <row r="2593">
          <cell r="J2593">
            <v>0</v>
          </cell>
          <cell r="L2593">
            <v>0</v>
          </cell>
        </row>
        <row r="2594">
          <cell r="J2594">
            <v>0</v>
          </cell>
          <cell r="L2594">
            <v>0</v>
          </cell>
        </row>
        <row r="2595">
          <cell r="J2595">
            <v>0</v>
          </cell>
          <cell r="L2595">
            <v>0</v>
          </cell>
        </row>
        <row r="2596">
          <cell r="J2596">
            <v>0</v>
          </cell>
          <cell r="L2596">
            <v>0</v>
          </cell>
        </row>
        <row r="2601">
          <cell r="J2601" t="str">
            <v>금  액</v>
          </cell>
          <cell r="L2601" t="str">
            <v>금  액</v>
          </cell>
        </row>
        <row r="2602">
          <cell r="J2602">
            <v>0</v>
          </cell>
          <cell r="L2602">
            <v>0</v>
          </cell>
        </row>
        <row r="2603">
          <cell r="J2603">
            <v>0</v>
          </cell>
          <cell r="L2603">
            <v>0</v>
          </cell>
        </row>
        <row r="2604">
          <cell r="J2604">
            <v>0</v>
          </cell>
          <cell r="L2604">
            <v>0</v>
          </cell>
        </row>
        <row r="2605">
          <cell r="J2605">
            <v>0</v>
          </cell>
          <cell r="L2605">
            <v>0</v>
          </cell>
        </row>
        <row r="2606">
          <cell r="J2606">
            <v>0</v>
          </cell>
          <cell r="L2606">
            <v>0</v>
          </cell>
        </row>
        <row r="2607">
          <cell r="J2607">
            <v>0</v>
          </cell>
          <cell r="L2607">
            <v>0</v>
          </cell>
        </row>
        <row r="2608">
          <cell r="J2608">
            <v>0</v>
          </cell>
          <cell r="L2608">
            <v>0</v>
          </cell>
        </row>
        <row r="2609">
          <cell r="J2609">
            <v>0</v>
          </cell>
          <cell r="L2609">
            <v>0</v>
          </cell>
        </row>
        <row r="2610">
          <cell r="J2610">
            <v>0</v>
          </cell>
          <cell r="L2610">
            <v>0</v>
          </cell>
        </row>
        <row r="2611">
          <cell r="J2611">
            <v>0</v>
          </cell>
          <cell r="L2611">
            <v>0</v>
          </cell>
        </row>
        <row r="2612">
          <cell r="J2612">
            <v>0</v>
          </cell>
          <cell r="L2612">
            <v>0</v>
          </cell>
        </row>
        <row r="2613">
          <cell r="J2613">
            <v>0</v>
          </cell>
          <cell r="L2613">
            <v>0</v>
          </cell>
        </row>
        <row r="2614">
          <cell r="J2614">
            <v>0</v>
          </cell>
          <cell r="L2614">
            <v>0</v>
          </cell>
        </row>
        <row r="2615">
          <cell r="J2615">
            <v>0</v>
          </cell>
          <cell r="L2615">
            <v>0</v>
          </cell>
        </row>
        <row r="2616">
          <cell r="J2616">
            <v>0</v>
          </cell>
          <cell r="L2616">
            <v>0</v>
          </cell>
        </row>
        <row r="2617">
          <cell r="J2617">
            <v>0</v>
          </cell>
          <cell r="L2617">
            <v>0</v>
          </cell>
        </row>
        <row r="2618">
          <cell r="J2618">
            <v>0</v>
          </cell>
          <cell r="L2618">
            <v>0</v>
          </cell>
        </row>
        <row r="2623">
          <cell r="J2623" t="str">
            <v>금  액</v>
          </cell>
          <cell r="L2623" t="str">
            <v>금  액</v>
          </cell>
        </row>
        <row r="2624">
          <cell r="J2624">
            <v>0</v>
          </cell>
          <cell r="L2624">
            <v>0</v>
          </cell>
        </row>
        <row r="2625">
          <cell r="J2625">
            <v>0</v>
          </cell>
          <cell r="L2625">
            <v>0</v>
          </cell>
        </row>
        <row r="2626">
          <cell r="J2626">
            <v>0</v>
          </cell>
          <cell r="L2626">
            <v>0</v>
          </cell>
        </row>
        <row r="2627">
          <cell r="J2627">
            <v>0</v>
          </cell>
          <cell r="L2627">
            <v>0</v>
          </cell>
        </row>
        <row r="2628">
          <cell r="J2628">
            <v>0</v>
          </cell>
          <cell r="L2628">
            <v>0</v>
          </cell>
        </row>
        <row r="2629">
          <cell r="J2629">
            <v>0</v>
          </cell>
          <cell r="L2629">
            <v>0</v>
          </cell>
        </row>
        <row r="2630">
          <cell r="J2630">
            <v>0</v>
          </cell>
          <cell r="L2630">
            <v>0</v>
          </cell>
        </row>
        <row r="2631">
          <cell r="J2631">
            <v>0</v>
          </cell>
          <cell r="L2631">
            <v>0</v>
          </cell>
        </row>
        <row r="2632">
          <cell r="J2632">
            <v>0</v>
          </cell>
          <cell r="L2632">
            <v>0</v>
          </cell>
        </row>
        <row r="2633">
          <cell r="J2633">
            <v>0</v>
          </cell>
          <cell r="L2633">
            <v>0</v>
          </cell>
        </row>
        <row r="2634">
          <cell r="J2634">
            <v>0</v>
          </cell>
          <cell r="L2634">
            <v>0</v>
          </cell>
        </row>
        <row r="2635">
          <cell r="J2635">
            <v>0</v>
          </cell>
          <cell r="L2635">
            <v>0</v>
          </cell>
        </row>
        <row r="2636">
          <cell r="J2636">
            <v>0</v>
          </cell>
          <cell r="L2636">
            <v>0</v>
          </cell>
        </row>
        <row r="2637">
          <cell r="J2637">
            <v>0</v>
          </cell>
          <cell r="L2637">
            <v>0</v>
          </cell>
        </row>
        <row r="2638">
          <cell r="J2638">
            <v>0</v>
          </cell>
          <cell r="L2638">
            <v>0</v>
          </cell>
        </row>
        <row r="2639">
          <cell r="J2639">
            <v>0</v>
          </cell>
          <cell r="L2639">
            <v>0</v>
          </cell>
        </row>
        <row r="2640">
          <cell r="J2640">
            <v>0</v>
          </cell>
          <cell r="L2640">
            <v>0</v>
          </cell>
        </row>
        <row r="2645">
          <cell r="J2645" t="str">
            <v>금  액</v>
          </cell>
          <cell r="L2645" t="str">
            <v>금  액</v>
          </cell>
        </row>
        <row r="2646">
          <cell r="J2646">
            <v>0</v>
          </cell>
          <cell r="L2646">
            <v>0</v>
          </cell>
        </row>
        <row r="2647">
          <cell r="J2647">
            <v>0</v>
          </cell>
          <cell r="L2647">
            <v>0</v>
          </cell>
        </row>
        <row r="2648">
          <cell r="J2648">
            <v>0</v>
          </cell>
          <cell r="L2648">
            <v>0</v>
          </cell>
        </row>
        <row r="2649">
          <cell r="J2649">
            <v>0</v>
          </cell>
          <cell r="L2649">
            <v>0</v>
          </cell>
        </row>
        <row r="2650">
          <cell r="J2650">
            <v>0</v>
          </cell>
          <cell r="L2650">
            <v>0</v>
          </cell>
        </row>
        <row r="2651">
          <cell r="J2651">
            <v>0</v>
          </cell>
          <cell r="L2651">
            <v>0</v>
          </cell>
        </row>
        <row r="2652">
          <cell r="J2652">
            <v>0</v>
          </cell>
          <cell r="L2652">
            <v>0</v>
          </cell>
        </row>
        <row r="2653">
          <cell r="J2653">
            <v>0</v>
          </cell>
          <cell r="L2653">
            <v>0</v>
          </cell>
        </row>
        <row r="2654">
          <cell r="J2654">
            <v>0</v>
          </cell>
          <cell r="L2654">
            <v>0</v>
          </cell>
        </row>
        <row r="2655">
          <cell r="J2655">
            <v>0</v>
          </cell>
          <cell r="L2655">
            <v>0</v>
          </cell>
        </row>
        <row r="2656">
          <cell r="J2656">
            <v>0</v>
          </cell>
          <cell r="L2656">
            <v>0</v>
          </cell>
        </row>
        <row r="2657">
          <cell r="J2657">
            <v>0</v>
          </cell>
          <cell r="L2657">
            <v>0</v>
          </cell>
        </row>
        <row r="2658">
          <cell r="J2658">
            <v>0</v>
          </cell>
          <cell r="L2658">
            <v>0</v>
          </cell>
        </row>
        <row r="2659">
          <cell r="J2659">
            <v>0</v>
          </cell>
          <cell r="L2659">
            <v>0</v>
          </cell>
        </row>
        <row r="2660">
          <cell r="J2660">
            <v>0</v>
          </cell>
          <cell r="L2660">
            <v>0</v>
          </cell>
        </row>
        <row r="2661">
          <cell r="J2661">
            <v>0</v>
          </cell>
          <cell r="L2661">
            <v>0</v>
          </cell>
        </row>
        <row r="2662">
          <cell r="J2662">
            <v>0</v>
          </cell>
          <cell r="L2662">
            <v>0</v>
          </cell>
        </row>
        <row r="2667">
          <cell r="J2667" t="str">
            <v>금  액</v>
          </cell>
          <cell r="L2667" t="str">
            <v>금  액</v>
          </cell>
        </row>
        <row r="2668">
          <cell r="J2668">
            <v>0</v>
          </cell>
          <cell r="L2668">
            <v>0</v>
          </cell>
        </row>
        <row r="2669">
          <cell r="J2669">
            <v>0</v>
          </cell>
          <cell r="L2669">
            <v>0</v>
          </cell>
        </row>
        <row r="2670">
          <cell r="J2670">
            <v>0</v>
          </cell>
          <cell r="L2670">
            <v>0</v>
          </cell>
        </row>
        <row r="2671">
          <cell r="J2671">
            <v>0</v>
          </cell>
          <cell r="L2671">
            <v>0</v>
          </cell>
        </row>
        <row r="2672">
          <cell r="J2672">
            <v>0</v>
          </cell>
          <cell r="L2672">
            <v>0</v>
          </cell>
        </row>
        <row r="2673">
          <cell r="J2673">
            <v>0</v>
          </cell>
          <cell r="L2673">
            <v>0</v>
          </cell>
        </row>
        <row r="2674">
          <cell r="J2674">
            <v>0</v>
          </cell>
          <cell r="L2674">
            <v>0</v>
          </cell>
        </row>
        <row r="2675">
          <cell r="J2675">
            <v>0</v>
          </cell>
          <cell r="L2675">
            <v>0</v>
          </cell>
        </row>
        <row r="2676">
          <cell r="J2676">
            <v>0</v>
          </cell>
          <cell r="L2676">
            <v>0</v>
          </cell>
        </row>
        <row r="2677">
          <cell r="J2677">
            <v>0</v>
          </cell>
          <cell r="L2677">
            <v>0</v>
          </cell>
        </row>
        <row r="2678">
          <cell r="J2678">
            <v>0</v>
          </cell>
          <cell r="L2678">
            <v>0</v>
          </cell>
        </row>
        <row r="2679">
          <cell r="J2679">
            <v>0</v>
          </cell>
          <cell r="L2679">
            <v>0</v>
          </cell>
        </row>
        <row r="2680">
          <cell r="J2680">
            <v>0</v>
          </cell>
          <cell r="L2680">
            <v>0</v>
          </cell>
        </row>
        <row r="2681">
          <cell r="J2681">
            <v>0</v>
          </cell>
          <cell r="L2681">
            <v>0</v>
          </cell>
        </row>
        <row r="2682">
          <cell r="J2682">
            <v>0</v>
          </cell>
          <cell r="L2682">
            <v>0</v>
          </cell>
        </row>
        <row r="2683">
          <cell r="J2683">
            <v>0</v>
          </cell>
          <cell r="L2683">
            <v>0</v>
          </cell>
        </row>
        <row r="2684">
          <cell r="J2684">
            <v>0</v>
          </cell>
          <cell r="L2684">
            <v>0</v>
          </cell>
        </row>
        <row r="2689">
          <cell r="J2689" t="str">
            <v>금  액</v>
          </cell>
          <cell r="L2689" t="str">
            <v>금  액</v>
          </cell>
        </row>
        <row r="2690">
          <cell r="J2690">
            <v>0</v>
          </cell>
          <cell r="L2690">
            <v>0</v>
          </cell>
        </row>
        <row r="2691">
          <cell r="J2691">
            <v>0</v>
          </cell>
          <cell r="L2691">
            <v>0</v>
          </cell>
        </row>
        <row r="2692">
          <cell r="J2692">
            <v>0</v>
          </cell>
          <cell r="L2692">
            <v>0</v>
          </cell>
        </row>
        <row r="2693">
          <cell r="J2693">
            <v>0</v>
          </cell>
          <cell r="L2693">
            <v>0</v>
          </cell>
        </row>
        <row r="2694">
          <cell r="J2694">
            <v>0</v>
          </cell>
          <cell r="L2694">
            <v>0</v>
          </cell>
        </row>
        <row r="2695">
          <cell r="J2695">
            <v>0</v>
          </cell>
          <cell r="L2695">
            <v>0</v>
          </cell>
        </row>
        <row r="2696">
          <cell r="J2696">
            <v>0</v>
          </cell>
          <cell r="L2696">
            <v>0</v>
          </cell>
        </row>
        <row r="2697">
          <cell r="J2697">
            <v>0</v>
          </cell>
          <cell r="L2697">
            <v>0</v>
          </cell>
        </row>
        <row r="2698">
          <cell r="J2698">
            <v>0</v>
          </cell>
          <cell r="L2698">
            <v>0</v>
          </cell>
        </row>
        <row r="2699">
          <cell r="J2699">
            <v>0</v>
          </cell>
          <cell r="L2699">
            <v>0</v>
          </cell>
        </row>
        <row r="2700">
          <cell r="J2700">
            <v>0</v>
          </cell>
          <cell r="L2700">
            <v>0</v>
          </cell>
        </row>
        <row r="2701">
          <cell r="J2701">
            <v>0</v>
          </cell>
          <cell r="L2701">
            <v>0</v>
          </cell>
        </row>
        <row r="2702">
          <cell r="J2702">
            <v>0</v>
          </cell>
          <cell r="L2702">
            <v>0</v>
          </cell>
        </row>
        <row r="2703">
          <cell r="J2703">
            <v>0</v>
          </cell>
          <cell r="L2703">
            <v>0</v>
          </cell>
        </row>
        <row r="2704">
          <cell r="J2704">
            <v>0</v>
          </cell>
          <cell r="L2704">
            <v>0</v>
          </cell>
        </row>
        <row r="2705">
          <cell r="J2705">
            <v>0</v>
          </cell>
          <cell r="L2705">
            <v>0</v>
          </cell>
        </row>
        <row r="2706">
          <cell r="J2706">
            <v>0</v>
          </cell>
          <cell r="L2706">
            <v>0</v>
          </cell>
        </row>
        <row r="2711">
          <cell r="J2711" t="str">
            <v>금  액</v>
          </cell>
          <cell r="L2711" t="str">
            <v>금  액</v>
          </cell>
        </row>
        <row r="2712">
          <cell r="J2712">
            <v>0</v>
          </cell>
          <cell r="L2712">
            <v>0</v>
          </cell>
        </row>
        <row r="2713">
          <cell r="J2713">
            <v>0</v>
          </cell>
          <cell r="L2713">
            <v>0</v>
          </cell>
        </row>
        <row r="2714">
          <cell r="J2714">
            <v>0</v>
          </cell>
          <cell r="L2714">
            <v>0</v>
          </cell>
        </row>
        <row r="2715">
          <cell r="J2715">
            <v>0</v>
          </cell>
          <cell r="L2715">
            <v>0</v>
          </cell>
        </row>
        <row r="2716">
          <cell r="J2716">
            <v>0</v>
          </cell>
          <cell r="L2716">
            <v>0</v>
          </cell>
        </row>
        <row r="2717">
          <cell r="J2717">
            <v>0</v>
          </cell>
          <cell r="L2717">
            <v>0</v>
          </cell>
        </row>
        <row r="2718">
          <cell r="J2718">
            <v>0</v>
          </cell>
          <cell r="L2718">
            <v>0</v>
          </cell>
        </row>
        <row r="2719">
          <cell r="J2719">
            <v>0</v>
          </cell>
          <cell r="L2719">
            <v>0</v>
          </cell>
        </row>
        <row r="2720">
          <cell r="J2720">
            <v>0</v>
          </cell>
          <cell r="L2720">
            <v>0</v>
          </cell>
        </row>
        <row r="2721">
          <cell r="J2721">
            <v>0</v>
          </cell>
          <cell r="L2721">
            <v>0</v>
          </cell>
        </row>
        <row r="2722">
          <cell r="J2722">
            <v>0</v>
          </cell>
          <cell r="L2722">
            <v>0</v>
          </cell>
        </row>
        <row r="2723">
          <cell r="J2723">
            <v>0</v>
          </cell>
          <cell r="L2723">
            <v>0</v>
          </cell>
        </row>
        <row r="2724">
          <cell r="J2724">
            <v>0</v>
          </cell>
          <cell r="L2724">
            <v>0</v>
          </cell>
        </row>
        <row r="2725">
          <cell r="J2725">
            <v>0</v>
          </cell>
          <cell r="L2725">
            <v>0</v>
          </cell>
        </row>
        <row r="2726">
          <cell r="J2726">
            <v>0</v>
          </cell>
          <cell r="L2726">
            <v>0</v>
          </cell>
        </row>
        <row r="2727">
          <cell r="J2727">
            <v>0</v>
          </cell>
          <cell r="L2727">
            <v>0</v>
          </cell>
        </row>
        <row r="2728">
          <cell r="J2728">
            <v>0</v>
          </cell>
          <cell r="L2728">
            <v>0</v>
          </cell>
        </row>
        <row r="2733">
          <cell r="J2733" t="str">
            <v>금  액</v>
          </cell>
          <cell r="L2733" t="str">
            <v>금  액</v>
          </cell>
        </row>
        <row r="2734">
          <cell r="J2734">
            <v>0</v>
          </cell>
          <cell r="L2734">
            <v>0</v>
          </cell>
        </row>
        <row r="2735">
          <cell r="J2735">
            <v>0</v>
          </cell>
          <cell r="L2735">
            <v>0</v>
          </cell>
        </row>
        <row r="2736">
          <cell r="J2736">
            <v>0</v>
          </cell>
          <cell r="L2736">
            <v>0</v>
          </cell>
        </row>
        <row r="2737">
          <cell r="J2737">
            <v>0</v>
          </cell>
          <cell r="L2737">
            <v>0</v>
          </cell>
        </row>
        <row r="2738">
          <cell r="J2738">
            <v>0</v>
          </cell>
          <cell r="L2738">
            <v>0</v>
          </cell>
        </row>
        <row r="2739">
          <cell r="J2739">
            <v>0</v>
          </cell>
          <cell r="L2739">
            <v>0</v>
          </cell>
        </row>
        <row r="2740">
          <cell r="J2740">
            <v>0</v>
          </cell>
          <cell r="L2740">
            <v>0</v>
          </cell>
        </row>
        <row r="2741">
          <cell r="J2741">
            <v>0</v>
          </cell>
          <cell r="L2741">
            <v>0</v>
          </cell>
        </row>
        <row r="2742">
          <cell r="J2742">
            <v>0</v>
          </cell>
          <cell r="L2742">
            <v>0</v>
          </cell>
        </row>
        <row r="2743">
          <cell r="J2743">
            <v>0</v>
          </cell>
          <cell r="L2743">
            <v>0</v>
          </cell>
        </row>
        <row r="2744">
          <cell r="J2744">
            <v>0</v>
          </cell>
          <cell r="L2744">
            <v>0</v>
          </cell>
        </row>
        <row r="2745">
          <cell r="J2745">
            <v>0</v>
          </cell>
          <cell r="L2745">
            <v>0</v>
          </cell>
        </row>
        <row r="2746">
          <cell r="J2746">
            <v>0</v>
          </cell>
          <cell r="L2746">
            <v>0</v>
          </cell>
        </row>
        <row r="2747">
          <cell r="J2747">
            <v>0</v>
          </cell>
          <cell r="L2747">
            <v>0</v>
          </cell>
        </row>
        <row r="2748">
          <cell r="J2748">
            <v>0</v>
          </cell>
          <cell r="L2748">
            <v>0</v>
          </cell>
        </row>
        <row r="2749">
          <cell r="J2749">
            <v>0</v>
          </cell>
          <cell r="L2749">
            <v>0</v>
          </cell>
        </row>
        <row r="2750">
          <cell r="J2750">
            <v>0</v>
          </cell>
          <cell r="L2750">
            <v>0</v>
          </cell>
        </row>
        <row r="2755">
          <cell r="J2755" t="str">
            <v>금  액</v>
          </cell>
          <cell r="L2755" t="str">
            <v>금  액</v>
          </cell>
        </row>
        <row r="2756">
          <cell r="J2756">
            <v>0</v>
          </cell>
          <cell r="L2756">
            <v>0</v>
          </cell>
        </row>
        <row r="2757">
          <cell r="J2757">
            <v>0</v>
          </cell>
          <cell r="L2757">
            <v>0</v>
          </cell>
        </row>
        <row r="2758">
          <cell r="J2758">
            <v>0</v>
          </cell>
          <cell r="L2758">
            <v>0</v>
          </cell>
        </row>
        <row r="2759">
          <cell r="J2759">
            <v>0</v>
          </cell>
          <cell r="L2759">
            <v>0</v>
          </cell>
        </row>
        <row r="2760">
          <cell r="J2760">
            <v>0</v>
          </cell>
          <cell r="L2760">
            <v>0</v>
          </cell>
        </row>
        <row r="2761">
          <cell r="J2761">
            <v>0</v>
          </cell>
          <cell r="L2761">
            <v>0</v>
          </cell>
        </row>
        <row r="2762">
          <cell r="J2762">
            <v>0</v>
          </cell>
          <cell r="L2762">
            <v>0</v>
          </cell>
        </row>
        <row r="2763">
          <cell r="J2763">
            <v>0</v>
          </cell>
          <cell r="L2763">
            <v>0</v>
          </cell>
        </row>
        <row r="2764">
          <cell r="J2764">
            <v>0</v>
          </cell>
          <cell r="L2764">
            <v>0</v>
          </cell>
        </row>
        <row r="2765">
          <cell r="J2765">
            <v>0</v>
          </cell>
          <cell r="L2765">
            <v>0</v>
          </cell>
        </row>
        <row r="2766">
          <cell r="J2766">
            <v>0</v>
          </cell>
          <cell r="L2766">
            <v>0</v>
          </cell>
        </row>
        <row r="2767">
          <cell r="J2767">
            <v>0</v>
          </cell>
          <cell r="L2767">
            <v>0</v>
          </cell>
        </row>
        <row r="2768">
          <cell r="J2768">
            <v>0</v>
          </cell>
          <cell r="L2768">
            <v>0</v>
          </cell>
        </row>
        <row r="2769">
          <cell r="J2769">
            <v>0</v>
          </cell>
          <cell r="L2769">
            <v>0</v>
          </cell>
        </row>
        <row r="2770">
          <cell r="J2770">
            <v>0</v>
          </cell>
          <cell r="L2770">
            <v>0</v>
          </cell>
        </row>
        <row r="2771">
          <cell r="J2771">
            <v>0</v>
          </cell>
          <cell r="L2771">
            <v>0</v>
          </cell>
        </row>
        <row r="2772">
          <cell r="J2772">
            <v>0</v>
          </cell>
          <cell r="L2772">
            <v>0</v>
          </cell>
        </row>
        <row r="2777">
          <cell r="J2777" t="str">
            <v>금  액</v>
          </cell>
          <cell r="L2777" t="str">
            <v>금  액</v>
          </cell>
        </row>
        <row r="2778">
          <cell r="J2778">
            <v>0</v>
          </cell>
          <cell r="L2778">
            <v>0</v>
          </cell>
        </row>
        <row r="2779">
          <cell r="J2779">
            <v>0</v>
          </cell>
          <cell r="L2779">
            <v>0</v>
          </cell>
        </row>
        <row r="2780">
          <cell r="J2780">
            <v>0</v>
          </cell>
          <cell r="L2780">
            <v>0</v>
          </cell>
        </row>
        <row r="2781">
          <cell r="J2781">
            <v>0</v>
          </cell>
          <cell r="L2781">
            <v>0</v>
          </cell>
        </row>
        <row r="2782">
          <cell r="J2782">
            <v>0</v>
          </cell>
          <cell r="L2782">
            <v>0</v>
          </cell>
        </row>
        <row r="2783">
          <cell r="J2783">
            <v>0</v>
          </cell>
          <cell r="L2783">
            <v>0</v>
          </cell>
        </row>
        <row r="2784">
          <cell r="J2784">
            <v>0</v>
          </cell>
          <cell r="L2784">
            <v>0</v>
          </cell>
        </row>
        <row r="2785">
          <cell r="J2785">
            <v>0</v>
          </cell>
          <cell r="L2785">
            <v>0</v>
          </cell>
        </row>
        <row r="2786">
          <cell r="J2786">
            <v>0</v>
          </cell>
          <cell r="L2786">
            <v>0</v>
          </cell>
        </row>
        <row r="2787">
          <cell r="J2787">
            <v>0</v>
          </cell>
          <cell r="L2787">
            <v>0</v>
          </cell>
        </row>
        <row r="2788">
          <cell r="J2788">
            <v>0</v>
          </cell>
          <cell r="L2788">
            <v>0</v>
          </cell>
        </row>
        <row r="2789">
          <cell r="J2789">
            <v>0</v>
          </cell>
          <cell r="L2789">
            <v>0</v>
          </cell>
        </row>
        <row r="2790">
          <cell r="J2790">
            <v>0</v>
          </cell>
          <cell r="L2790">
            <v>0</v>
          </cell>
        </row>
        <row r="2791">
          <cell r="J2791">
            <v>0</v>
          </cell>
          <cell r="L2791">
            <v>0</v>
          </cell>
        </row>
        <row r="2792">
          <cell r="J2792">
            <v>0</v>
          </cell>
          <cell r="L2792">
            <v>0</v>
          </cell>
        </row>
        <row r="2793">
          <cell r="J2793">
            <v>0</v>
          </cell>
          <cell r="L2793">
            <v>0</v>
          </cell>
        </row>
        <row r="2794">
          <cell r="J2794">
            <v>0</v>
          </cell>
          <cell r="L2794">
            <v>0</v>
          </cell>
        </row>
        <row r="2799">
          <cell r="J2799" t="str">
            <v>금  액</v>
          </cell>
          <cell r="L2799" t="str">
            <v>금  액</v>
          </cell>
        </row>
        <row r="2800">
          <cell r="J2800">
            <v>0</v>
          </cell>
          <cell r="L2800">
            <v>0</v>
          </cell>
        </row>
        <row r="2801">
          <cell r="J2801">
            <v>0</v>
          </cell>
          <cell r="L2801">
            <v>0</v>
          </cell>
        </row>
        <row r="2802">
          <cell r="J2802">
            <v>0</v>
          </cell>
          <cell r="L2802">
            <v>0</v>
          </cell>
        </row>
        <row r="2803">
          <cell r="J2803">
            <v>0</v>
          </cell>
          <cell r="L2803">
            <v>0</v>
          </cell>
        </row>
        <row r="2804">
          <cell r="J2804">
            <v>0</v>
          </cell>
          <cell r="L2804">
            <v>0</v>
          </cell>
        </row>
        <row r="2805">
          <cell r="J2805">
            <v>0</v>
          </cell>
          <cell r="L2805">
            <v>0</v>
          </cell>
        </row>
        <row r="2806">
          <cell r="J2806">
            <v>0</v>
          </cell>
          <cell r="L2806">
            <v>0</v>
          </cell>
        </row>
        <row r="2807">
          <cell r="J2807">
            <v>0</v>
          </cell>
          <cell r="L2807">
            <v>0</v>
          </cell>
        </row>
        <row r="2808">
          <cell r="J2808">
            <v>0</v>
          </cell>
          <cell r="L2808">
            <v>0</v>
          </cell>
        </row>
        <row r="2809">
          <cell r="J2809">
            <v>0</v>
          </cell>
          <cell r="L2809">
            <v>0</v>
          </cell>
        </row>
        <row r="2810">
          <cell r="J2810">
            <v>0</v>
          </cell>
          <cell r="L2810">
            <v>0</v>
          </cell>
        </row>
        <row r="2811">
          <cell r="J2811">
            <v>0</v>
          </cell>
          <cell r="L2811">
            <v>0</v>
          </cell>
        </row>
        <row r="2812">
          <cell r="J2812">
            <v>0</v>
          </cell>
          <cell r="L2812">
            <v>0</v>
          </cell>
        </row>
        <row r="2813">
          <cell r="J2813">
            <v>0</v>
          </cell>
          <cell r="L2813">
            <v>0</v>
          </cell>
        </row>
        <row r="2814">
          <cell r="J2814">
            <v>0</v>
          </cell>
          <cell r="L2814">
            <v>0</v>
          </cell>
        </row>
        <row r="2815">
          <cell r="J2815">
            <v>0</v>
          </cell>
          <cell r="L2815">
            <v>0</v>
          </cell>
        </row>
        <row r="2816">
          <cell r="J2816">
            <v>0</v>
          </cell>
          <cell r="L2816">
            <v>0</v>
          </cell>
        </row>
        <row r="65536">
          <cell r="L65536">
            <v>0</v>
          </cell>
        </row>
      </sheetData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단가표"/>
      <sheetName val="단가표1"/>
      <sheetName val="목차"/>
      <sheetName val="간지"/>
      <sheetName val="공사설명서"/>
      <sheetName val="예정공정표"/>
      <sheetName val="동원인원"/>
      <sheetName val="총원가_총괄"/>
      <sheetName val="공사원가_총괄"/>
      <sheetName val="총원가"/>
      <sheetName val="공사원가"/>
      <sheetName val="내역서총괄"/>
      <sheetName val="내역서"/>
      <sheetName val="일위대가"/>
      <sheetName val="피스표총괄"/>
      <sheetName val="피스표"/>
      <sheetName val="자재비"/>
      <sheetName val="지입자재"/>
      <sheetName val="회수물자"/>
      <sheetName val="철거내역"/>
      <sheetName val="잔품내역"/>
      <sheetName val="품_산출근거"/>
      <sheetName val="소요노력"/>
      <sheetName val="공구손료"/>
      <sheetName val="공구_손료"/>
      <sheetName val="관급자재"/>
      <sheetName val="운반비1"/>
      <sheetName val="경비"/>
      <sheetName val="위험표시판"/>
      <sheetName val="공정집계"/>
      <sheetName val="File_관급"/>
      <sheetName val="File_Index"/>
      <sheetName val="File_제목"/>
      <sheetName val="일위대가_수정"/>
      <sheetName val="File_일위"/>
      <sheetName val="File_공정입력"/>
      <sheetName val="File_국명"/>
      <sheetName val="File_간선명"/>
      <sheetName val="File_집계"/>
      <sheetName val="File_피스표"/>
      <sheetName val="피스표_List"/>
      <sheetName val="File_인수공여장"/>
      <sheetName val="#2_일위대가목록"/>
      <sheetName val=" HIT-&gt;HMC 견적(3900)"/>
      <sheetName val="공정집계_국별"/>
      <sheetName val="#REF"/>
      <sheetName val="표지1"/>
      <sheetName val="제직재"/>
      <sheetName val="N賃率-職"/>
      <sheetName val="J直材4"/>
      <sheetName val="직재"/>
      <sheetName val="전체"/>
      <sheetName val="FACTOR"/>
      <sheetName val="이월"/>
      <sheetName val="2공구산출내역"/>
      <sheetName val="표지"/>
      <sheetName val="운반비"/>
      <sheetName val="기본일위"/>
      <sheetName val="설직재-1"/>
      <sheetName val="내역서-1"/>
      <sheetName val="2"/>
      <sheetName val="갑지"/>
      <sheetName val="Sheet1"/>
      <sheetName val="감가상각"/>
      <sheetName val="공통(20-91)"/>
      <sheetName val="기계경비산출기준"/>
      <sheetName val="재료비"/>
      <sheetName val="호표"/>
      <sheetName val="공사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">
          <cell r="A1">
            <v>0</v>
          </cell>
        </row>
        <row r="3">
          <cell r="M3">
            <v>77</v>
          </cell>
        </row>
        <row r="6">
          <cell r="A6">
            <v>13</v>
          </cell>
          <cell r="M6">
            <v>3.85</v>
          </cell>
        </row>
        <row r="7">
          <cell r="A7">
            <v>15</v>
          </cell>
          <cell r="M7">
            <v>3.85</v>
          </cell>
        </row>
        <row r="8">
          <cell r="M8">
            <v>0</v>
          </cell>
        </row>
        <row r="9">
          <cell r="M9">
            <v>0</v>
          </cell>
        </row>
        <row r="10">
          <cell r="M10">
            <v>0</v>
          </cell>
        </row>
        <row r="11">
          <cell r="M11">
            <v>0</v>
          </cell>
        </row>
        <row r="12">
          <cell r="M12">
            <v>0</v>
          </cell>
        </row>
        <row r="13">
          <cell r="M13">
            <v>0</v>
          </cell>
        </row>
        <row r="14">
          <cell r="M14">
            <v>0</v>
          </cell>
        </row>
        <row r="15">
          <cell r="M15">
            <v>0</v>
          </cell>
        </row>
        <row r="16">
          <cell r="M16">
            <v>0</v>
          </cell>
        </row>
        <row r="17">
          <cell r="M17">
            <v>0</v>
          </cell>
        </row>
        <row r="18">
          <cell r="M18">
            <v>0</v>
          </cell>
        </row>
        <row r="19">
          <cell r="M19">
            <v>0</v>
          </cell>
        </row>
        <row r="20">
          <cell r="M20">
            <v>0</v>
          </cell>
        </row>
        <row r="21">
          <cell r="M21">
            <v>0</v>
          </cell>
        </row>
        <row r="22">
          <cell r="A22" t="str">
            <v>S1</v>
          </cell>
          <cell r="M22">
            <v>0</v>
          </cell>
        </row>
        <row r="25">
          <cell r="M25">
            <v>2.4</v>
          </cell>
        </row>
        <row r="28">
          <cell r="A28">
            <v>14</v>
          </cell>
          <cell r="M28">
            <v>4.68</v>
          </cell>
        </row>
        <row r="29">
          <cell r="A29">
            <v>111</v>
          </cell>
          <cell r="M29">
            <v>24</v>
          </cell>
        </row>
        <row r="30">
          <cell r="A30">
            <v>112</v>
          </cell>
          <cell r="M30">
            <v>24</v>
          </cell>
        </row>
        <row r="31">
          <cell r="M31">
            <v>0</v>
          </cell>
        </row>
        <row r="32">
          <cell r="M32">
            <v>0</v>
          </cell>
        </row>
        <row r="33">
          <cell r="M33">
            <v>0</v>
          </cell>
        </row>
        <row r="34">
          <cell r="M34">
            <v>0</v>
          </cell>
        </row>
        <row r="35">
          <cell r="M35">
            <v>0</v>
          </cell>
        </row>
        <row r="36">
          <cell r="M36">
            <v>0</v>
          </cell>
        </row>
        <row r="37">
          <cell r="M37">
            <v>0</v>
          </cell>
        </row>
        <row r="38">
          <cell r="M38">
            <v>0</v>
          </cell>
        </row>
        <row r="39">
          <cell r="M39">
            <v>0</v>
          </cell>
        </row>
        <row r="40">
          <cell r="M40">
            <v>0</v>
          </cell>
        </row>
        <row r="41">
          <cell r="M41">
            <v>0</v>
          </cell>
        </row>
        <row r="42">
          <cell r="M42">
            <v>0</v>
          </cell>
        </row>
        <row r="43">
          <cell r="M43">
            <v>0</v>
          </cell>
        </row>
        <row r="44">
          <cell r="A44" t="str">
            <v>S2</v>
          </cell>
          <cell r="M44">
            <v>0</v>
          </cell>
        </row>
        <row r="47">
          <cell r="M47">
            <v>102.8</v>
          </cell>
        </row>
        <row r="50">
          <cell r="A50">
            <v>13</v>
          </cell>
          <cell r="M50">
            <v>11.308</v>
          </cell>
        </row>
        <row r="51">
          <cell r="A51">
            <v>15</v>
          </cell>
          <cell r="M51">
            <v>1.028</v>
          </cell>
        </row>
        <row r="52">
          <cell r="A52">
            <v>66</v>
          </cell>
          <cell r="M52">
            <v>102.8</v>
          </cell>
        </row>
        <row r="53">
          <cell r="M53">
            <v>0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0</v>
          </cell>
        </row>
        <row r="57">
          <cell r="M57">
            <v>0</v>
          </cell>
        </row>
        <row r="58">
          <cell r="M58">
            <v>0</v>
          </cell>
        </row>
        <row r="59">
          <cell r="M59">
            <v>0</v>
          </cell>
        </row>
        <row r="60">
          <cell r="M60">
            <v>0</v>
          </cell>
        </row>
        <row r="61">
          <cell r="M61">
            <v>0</v>
          </cell>
        </row>
        <row r="62">
          <cell r="M62">
            <v>0</v>
          </cell>
        </row>
        <row r="63">
          <cell r="M63">
            <v>0</v>
          </cell>
        </row>
        <row r="64">
          <cell r="M64">
            <v>0</v>
          </cell>
        </row>
        <row r="65">
          <cell r="M65">
            <v>0</v>
          </cell>
        </row>
        <row r="66">
          <cell r="A66" t="str">
            <v>S3</v>
          </cell>
          <cell r="M66">
            <v>0</v>
          </cell>
        </row>
        <row r="69">
          <cell r="M69">
            <v>18</v>
          </cell>
        </row>
        <row r="72">
          <cell r="A72">
            <v>14</v>
          </cell>
          <cell r="M72">
            <v>8.2800000000000011</v>
          </cell>
        </row>
        <row r="73">
          <cell r="A73">
            <v>67</v>
          </cell>
          <cell r="M73">
            <v>18</v>
          </cell>
        </row>
        <row r="74">
          <cell r="A74">
            <v>113</v>
          </cell>
          <cell r="M74">
            <v>18</v>
          </cell>
        </row>
        <row r="75">
          <cell r="A75">
            <v>50</v>
          </cell>
          <cell r="M75">
            <v>36</v>
          </cell>
        </row>
        <row r="76">
          <cell r="M76">
            <v>0</v>
          </cell>
        </row>
        <row r="77">
          <cell r="M77">
            <v>0</v>
          </cell>
        </row>
        <row r="78">
          <cell r="M78">
            <v>0</v>
          </cell>
        </row>
        <row r="79">
          <cell r="M79">
            <v>0</v>
          </cell>
        </row>
        <row r="80">
          <cell r="M80">
            <v>0</v>
          </cell>
        </row>
        <row r="81">
          <cell r="M81">
            <v>0</v>
          </cell>
        </row>
        <row r="82">
          <cell r="M82">
            <v>0</v>
          </cell>
        </row>
        <row r="83">
          <cell r="M83">
            <v>0</v>
          </cell>
        </row>
        <row r="84">
          <cell r="M84">
            <v>0</v>
          </cell>
        </row>
        <row r="85">
          <cell r="M85">
            <v>0</v>
          </cell>
        </row>
        <row r="86">
          <cell r="M86">
            <v>0</v>
          </cell>
        </row>
        <row r="87">
          <cell r="M87">
            <v>0</v>
          </cell>
        </row>
        <row r="88">
          <cell r="A88" t="str">
            <v>S4</v>
          </cell>
          <cell r="M88">
            <v>0</v>
          </cell>
        </row>
        <row r="91">
          <cell r="M91">
            <v>11</v>
          </cell>
        </row>
        <row r="94">
          <cell r="A94">
            <v>71</v>
          </cell>
          <cell r="M94">
            <v>11</v>
          </cell>
        </row>
        <row r="95">
          <cell r="A95">
            <v>74</v>
          </cell>
          <cell r="M95">
            <v>88</v>
          </cell>
        </row>
        <row r="96">
          <cell r="M96">
            <v>0</v>
          </cell>
        </row>
        <row r="97">
          <cell r="M97">
            <v>0</v>
          </cell>
        </row>
        <row r="98">
          <cell r="M98">
            <v>0</v>
          </cell>
        </row>
        <row r="99">
          <cell r="M99">
            <v>0</v>
          </cell>
        </row>
        <row r="100">
          <cell r="M100">
            <v>0</v>
          </cell>
        </row>
        <row r="101">
          <cell r="M101">
            <v>0</v>
          </cell>
        </row>
        <row r="102">
          <cell r="M102">
            <v>0</v>
          </cell>
        </row>
        <row r="103">
          <cell r="M103">
            <v>0</v>
          </cell>
        </row>
        <row r="104">
          <cell r="M104">
            <v>0</v>
          </cell>
        </row>
        <row r="105">
          <cell r="M105">
            <v>0</v>
          </cell>
        </row>
        <row r="106">
          <cell r="M106">
            <v>0</v>
          </cell>
        </row>
        <row r="107">
          <cell r="M107">
            <v>0</v>
          </cell>
        </row>
        <row r="108">
          <cell r="M108">
            <v>0</v>
          </cell>
        </row>
        <row r="109">
          <cell r="M109">
            <v>0</v>
          </cell>
        </row>
        <row r="110">
          <cell r="A110" t="str">
            <v>S5</v>
          </cell>
          <cell r="M110">
            <v>0</v>
          </cell>
        </row>
        <row r="113">
          <cell r="M113">
            <v>23</v>
          </cell>
        </row>
        <row r="116">
          <cell r="A116">
            <v>113</v>
          </cell>
          <cell r="M116">
            <v>23</v>
          </cell>
        </row>
        <row r="117">
          <cell r="M117">
            <v>0</v>
          </cell>
        </row>
        <row r="118">
          <cell r="M118">
            <v>0</v>
          </cell>
        </row>
        <row r="119">
          <cell r="M119">
            <v>0</v>
          </cell>
        </row>
        <row r="120">
          <cell r="M120">
            <v>0</v>
          </cell>
        </row>
        <row r="121">
          <cell r="M121">
            <v>0</v>
          </cell>
        </row>
        <row r="122">
          <cell r="M122">
            <v>0</v>
          </cell>
        </row>
        <row r="123">
          <cell r="M123">
            <v>0</v>
          </cell>
        </row>
        <row r="124">
          <cell r="M124">
            <v>0</v>
          </cell>
        </row>
        <row r="125">
          <cell r="M125">
            <v>0</v>
          </cell>
        </row>
        <row r="126">
          <cell r="M126">
            <v>0</v>
          </cell>
        </row>
        <row r="127">
          <cell r="M127">
            <v>0</v>
          </cell>
        </row>
        <row r="128">
          <cell r="M128">
            <v>0</v>
          </cell>
        </row>
        <row r="129">
          <cell r="M129">
            <v>0</v>
          </cell>
        </row>
        <row r="130">
          <cell r="M130">
            <v>0</v>
          </cell>
        </row>
        <row r="131">
          <cell r="M131">
            <v>0</v>
          </cell>
        </row>
        <row r="132">
          <cell r="A132" t="str">
            <v>S6</v>
          </cell>
          <cell r="M132">
            <v>0</v>
          </cell>
        </row>
        <row r="135">
          <cell r="M135">
            <v>71</v>
          </cell>
        </row>
        <row r="138">
          <cell r="A138">
            <v>13</v>
          </cell>
          <cell r="M138">
            <v>17.04</v>
          </cell>
        </row>
        <row r="139">
          <cell r="A139">
            <v>15</v>
          </cell>
          <cell r="M139">
            <v>6.39</v>
          </cell>
        </row>
        <row r="140">
          <cell r="A140">
            <v>87</v>
          </cell>
          <cell r="M140">
            <v>71</v>
          </cell>
        </row>
        <row r="141">
          <cell r="M141">
            <v>0</v>
          </cell>
        </row>
        <row r="142">
          <cell r="M142">
            <v>0</v>
          </cell>
        </row>
        <row r="143">
          <cell r="M143">
            <v>0</v>
          </cell>
        </row>
        <row r="144">
          <cell r="M144">
            <v>0</v>
          </cell>
        </row>
        <row r="145">
          <cell r="M145">
            <v>0</v>
          </cell>
        </row>
        <row r="146">
          <cell r="M146">
            <v>0</v>
          </cell>
        </row>
        <row r="147">
          <cell r="M147">
            <v>0</v>
          </cell>
        </row>
        <row r="148">
          <cell r="M148">
            <v>0</v>
          </cell>
        </row>
        <row r="149">
          <cell r="M149">
            <v>0</v>
          </cell>
        </row>
        <row r="150">
          <cell r="M150">
            <v>0</v>
          </cell>
        </row>
        <row r="151">
          <cell r="M151">
            <v>0</v>
          </cell>
        </row>
        <row r="152">
          <cell r="M152">
            <v>0</v>
          </cell>
        </row>
        <row r="153">
          <cell r="M153">
            <v>0</v>
          </cell>
        </row>
        <row r="154">
          <cell r="A154" t="str">
            <v>S7</v>
          </cell>
          <cell r="M154">
            <v>0</v>
          </cell>
        </row>
        <row r="157">
          <cell r="M157">
            <v>5</v>
          </cell>
        </row>
        <row r="160">
          <cell r="A160">
            <v>14</v>
          </cell>
          <cell r="M160">
            <v>2.3000000000000003</v>
          </cell>
        </row>
        <row r="161">
          <cell r="A161">
            <v>92</v>
          </cell>
          <cell r="M161">
            <v>5</v>
          </cell>
        </row>
        <row r="162">
          <cell r="A162">
            <v>107</v>
          </cell>
          <cell r="M162">
            <v>10</v>
          </cell>
        </row>
        <row r="163">
          <cell r="A163">
            <v>50</v>
          </cell>
          <cell r="M163">
            <v>10</v>
          </cell>
        </row>
        <row r="164">
          <cell r="A164">
            <v>740</v>
          </cell>
          <cell r="M164">
            <v>10</v>
          </cell>
        </row>
        <row r="165">
          <cell r="A165">
            <v>71</v>
          </cell>
          <cell r="M165">
            <v>0.05</v>
          </cell>
        </row>
        <row r="166">
          <cell r="M166">
            <v>0</v>
          </cell>
        </row>
        <row r="167">
          <cell r="M167">
            <v>0</v>
          </cell>
        </row>
        <row r="168">
          <cell r="M168">
            <v>0</v>
          </cell>
        </row>
        <row r="169">
          <cell r="M169">
            <v>0</v>
          </cell>
        </row>
        <row r="170">
          <cell r="M170">
            <v>0</v>
          </cell>
        </row>
        <row r="171">
          <cell r="M171">
            <v>0</v>
          </cell>
        </row>
        <row r="172">
          <cell r="M172">
            <v>0</v>
          </cell>
        </row>
        <row r="173">
          <cell r="M173">
            <v>0</v>
          </cell>
        </row>
        <row r="174">
          <cell r="M174">
            <v>0</v>
          </cell>
        </row>
        <row r="175">
          <cell r="M175">
            <v>0</v>
          </cell>
        </row>
        <row r="176">
          <cell r="A176" t="str">
            <v>S8</v>
          </cell>
          <cell r="M176">
            <v>0</v>
          </cell>
        </row>
        <row r="179">
          <cell r="M179">
            <v>4</v>
          </cell>
        </row>
        <row r="182">
          <cell r="A182">
            <v>95</v>
          </cell>
          <cell r="M182">
            <v>8</v>
          </cell>
        </row>
        <row r="183">
          <cell r="A183">
            <v>113</v>
          </cell>
          <cell r="M183">
            <v>16</v>
          </cell>
        </row>
        <row r="184">
          <cell r="M184">
            <v>0</v>
          </cell>
        </row>
        <row r="185">
          <cell r="M185">
            <v>0</v>
          </cell>
        </row>
        <row r="186">
          <cell r="M186">
            <v>0</v>
          </cell>
        </row>
        <row r="187">
          <cell r="M187">
            <v>0</v>
          </cell>
        </row>
        <row r="188">
          <cell r="M188">
            <v>0</v>
          </cell>
        </row>
        <row r="189">
          <cell r="M189">
            <v>0</v>
          </cell>
        </row>
        <row r="190">
          <cell r="M190">
            <v>0</v>
          </cell>
        </row>
        <row r="191">
          <cell r="M191">
            <v>0</v>
          </cell>
        </row>
        <row r="192">
          <cell r="M192">
            <v>0</v>
          </cell>
        </row>
        <row r="193">
          <cell r="M193">
            <v>0</v>
          </cell>
        </row>
        <row r="194">
          <cell r="M194">
            <v>0</v>
          </cell>
        </row>
        <row r="195">
          <cell r="M195">
            <v>0</v>
          </cell>
        </row>
        <row r="196">
          <cell r="M196">
            <v>0</v>
          </cell>
        </row>
        <row r="197">
          <cell r="M197">
            <v>0</v>
          </cell>
        </row>
        <row r="198">
          <cell r="A198" t="str">
            <v>S9</v>
          </cell>
          <cell r="M198">
            <v>0</v>
          </cell>
        </row>
        <row r="201">
          <cell r="M201">
            <v>22</v>
          </cell>
        </row>
        <row r="204">
          <cell r="A204">
            <v>98</v>
          </cell>
          <cell r="M204">
            <v>44</v>
          </cell>
        </row>
        <row r="205">
          <cell r="M205">
            <v>0</v>
          </cell>
        </row>
        <row r="206">
          <cell r="M206">
            <v>0</v>
          </cell>
        </row>
        <row r="207">
          <cell r="M207">
            <v>0</v>
          </cell>
        </row>
        <row r="208">
          <cell r="M208">
            <v>0</v>
          </cell>
        </row>
        <row r="209">
          <cell r="M209">
            <v>0</v>
          </cell>
        </row>
        <row r="210">
          <cell r="M210">
            <v>0</v>
          </cell>
        </row>
        <row r="211">
          <cell r="M211">
            <v>0</v>
          </cell>
        </row>
        <row r="212">
          <cell r="M212">
            <v>0</v>
          </cell>
        </row>
        <row r="213">
          <cell r="M213">
            <v>0</v>
          </cell>
        </row>
        <row r="214">
          <cell r="M214">
            <v>0</v>
          </cell>
        </row>
        <row r="215">
          <cell r="M215">
            <v>0</v>
          </cell>
        </row>
        <row r="216">
          <cell r="M216">
            <v>0</v>
          </cell>
        </row>
        <row r="217">
          <cell r="M217">
            <v>0</v>
          </cell>
        </row>
        <row r="218">
          <cell r="M218">
            <v>0</v>
          </cell>
        </row>
        <row r="219">
          <cell r="M219">
            <v>0</v>
          </cell>
        </row>
        <row r="220">
          <cell r="A220" t="str">
            <v>S10</v>
          </cell>
          <cell r="M220">
            <v>0</v>
          </cell>
        </row>
        <row r="223">
          <cell r="M223">
            <v>2</v>
          </cell>
        </row>
        <row r="226">
          <cell r="A226">
            <v>101</v>
          </cell>
          <cell r="M226">
            <v>4</v>
          </cell>
        </row>
        <row r="227">
          <cell r="M227">
            <v>0</v>
          </cell>
        </row>
        <row r="228">
          <cell r="M228">
            <v>0</v>
          </cell>
        </row>
        <row r="229">
          <cell r="M229">
            <v>0</v>
          </cell>
        </row>
        <row r="230">
          <cell r="M230">
            <v>0</v>
          </cell>
        </row>
        <row r="231">
          <cell r="M231">
            <v>0</v>
          </cell>
        </row>
        <row r="232">
          <cell r="M232">
            <v>0</v>
          </cell>
        </row>
        <row r="233">
          <cell r="M233">
            <v>0</v>
          </cell>
        </row>
        <row r="234">
          <cell r="M234">
            <v>0</v>
          </cell>
        </row>
        <row r="235">
          <cell r="M235">
            <v>0</v>
          </cell>
        </row>
        <row r="236">
          <cell r="M236">
            <v>0</v>
          </cell>
        </row>
        <row r="237">
          <cell r="M237">
            <v>0</v>
          </cell>
        </row>
        <row r="238">
          <cell r="M238">
            <v>0</v>
          </cell>
        </row>
        <row r="239">
          <cell r="M239">
            <v>0</v>
          </cell>
        </row>
        <row r="240">
          <cell r="M240">
            <v>0</v>
          </cell>
        </row>
        <row r="241">
          <cell r="M241">
            <v>0</v>
          </cell>
        </row>
        <row r="242">
          <cell r="A242" t="str">
            <v>S11</v>
          </cell>
          <cell r="M242">
            <v>0</v>
          </cell>
        </row>
        <row r="245">
          <cell r="M245">
            <v>4</v>
          </cell>
        </row>
        <row r="248">
          <cell r="A248">
            <v>104</v>
          </cell>
          <cell r="M248">
            <v>8</v>
          </cell>
        </row>
        <row r="249">
          <cell r="A249">
            <v>113</v>
          </cell>
          <cell r="M249">
            <v>16</v>
          </cell>
        </row>
        <row r="250">
          <cell r="M250">
            <v>0</v>
          </cell>
        </row>
        <row r="251">
          <cell r="M251">
            <v>0</v>
          </cell>
        </row>
        <row r="252">
          <cell r="M252">
            <v>0</v>
          </cell>
        </row>
        <row r="253">
          <cell r="M253">
            <v>0</v>
          </cell>
        </row>
        <row r="254">
          <cell r="M254">
            <v>0</v>
          </cell>
        </row>
        <row r="255">
          <cell r="M255">
            <v>0</v>
          </cell>
        </row>
        <row r="256">
          <cell r="M256">
            <v>0</v>
          </cell>
        </row>
        <row r="257">
          <cell r="M257">
            <v>0</v>
          </cell>
        </row>
        <row r="258">
          <cell r="M258">
            <v>0</v>
          </cell>
        </row>
        <row r="259">
          <cell r="M259">
            <v>0</v>
          </cell>
        </row>
        <row r="260">
          <cell r="M260">
            <v>0</v>
          </cell>
        </row>
        <row r="261">
          <cell r="M261">
            <v>0</v>
          </cell>
        </row>
        <row r="262">
          <cell r="M262">
            <v>0</v>
          </cell>
        </row>
        <row r="263">
          <cell r="M263">
            <v>0</v>
          </cell>
        </row>
        <row r="264">
          <cell r="A264" t="str">
            <v>S12</v>
          </cell>
          <cell r="M264">
            <v>0</v>
          </cell>
        </row>
        <row r="267">
          <cell r="M267">
            <v>68.400000000000006</v>
          </cell>
        </row>
        <row r="270">
          <cell r="A270">
            <v>13</v>
          </cell>
          <cell r="M270">
            <v>3.4200000000000004</v>
          </cell>
        </row>
        <row r="271">
          <cell r="A271">
            <v>15</v>
          </cell>
          <cell r="M271">
            <v>3.4200000000000004</v>
          </cell>
        </row>
        <row r="272">
          <cell r="A272">
            <v>77</v>
          </cell>
          <cell r="M272">
            <v>68.400000000000006</v>
          </cell>
        </row>
        <row r="273">
          <cell r="M273">
            <v>0</v>
          </cell>
        </row>
        <row r="274">
          <cell r="M274">
            <v>0</v>
          </cell>
        </row>
        <row r="275">
          <cell r="M275">
            <v>0</v>
          </cell>
        </row>
        <row r="276">
          <cell r="M276">
            <v>0</v>
          </cell>
        </row>
        <row r="277">
          <cell r="M277">
            <v>0</v>
          </cell>
        </row>
        <row r="278">
          <cell r="M278">
            <v>0</v>
          </cell>
        </row>
        <row r="279">
          <cell r="M279">
            <v>0</v>
          </cell>
        </row>
        <row r="280">
          <cell r="M280">
            <v>0</v>
          </cell>
        </row>
        <row r="281">
          <cell r="M281">
            <v>0</v>
          </cell>
        </row>
        <row r="282">
          <cell r="M282">
            <v>0</v>
          </cell>
        </row>
        <row r="283">
          <cell r="M283">
            <v>0</v>
          </cell>
        </row>
        <row r="284">
          <cell r="M284">
            <v>0</v>
          </cell>
        </row>
        <row r="285">
          <cell r="M285">
            <v>0</v>
          </cell>
        </row>
        <row r="286">
          <cell r="A286" t="str">
            <v>S13</v>
          </cell>
          <cell r="M286">
            <v>0</v>
          </cell>
        </row>
        <row r="289">
          <cell r="M289">
            <v>2</v>
          </cell>
        </row>
        <row r="292">
          <cell r="A292">
            <v>74</v>
          </cell>
          <cell r="M292">
            <v>12</v>
          </cell>
        </row>
        <row r="293">
          <cell r="A293">
            <v>80</v>
          </cell>
          <cell r="M293">
            <v>2</v>
          </cell>
        </row>
        <row r="294">
          <cell r="M294">
            <v>0</v>
          </cell>
        </row>
        <row r="295">
          <cell r="M295">
            <v>0</v>
          </cell>
        </row>
        <row r="296">
          <cell r="M296">
            <v>0</v>
          </cell>
        </row>
        <row r="297">
          <cell r="M297">
            <v>0</v>
          </cell>
        </row>
        <row r="298">
          <cell r="M298">
            <v>0</v>
          </cell>
        </row>
        <row r="299">
          <cell r="M299">
            <v>0</v>
          </cell>
        </row>
        <row r="300">
          <cell r="M300">
            <v>0</v>
          </cell>
        </row>
        <row r="301">
          <cell r="M301">
            <v>0</v>
          </cell>
        </row>
        <row r="302">
          <cell r="M302">
            <v>0</v>
          </cell>
        </row>
        <row r="303">
          <cell r="M303">
            <v>0</v>
          </cell>
        </row>
        <row r="304">
          <cell r="M304">
            <v>0</v>
          </cell>
        </row>
        <row r="305">
          <cell r="M305">
            <v>0</v>
          </cell>
        </row>
        <row r="306">
          <cell r="M306">
            <v>0</v>
          </cell>
        </row>
        <row r="307">
          <cell r="M307">
            <v>0</v>
          </cell>
        </row>
        <row r="308">
          <cell r="A308" t="str">
            <v>S14</v>
          </cell>
          <cell r="M308">
            <v>0</v>
          </cell>
        </row>
        <row r="311">
          <cell r="M311">
            <v>40</v>
          </cell>
        </row>
        <row r="314">
          <cell r="A314">
            <v>116</v>
          </cell>
          <cell r="M314">
            <v>40</v>
          </cell>
        </row>
        <row r="315">
          <cell r="M315">
            <v>0</v>
          </cell>
        </row>
        <row r="316">
          <cell r="M316">
            <v>0</v>
          </cell>
        </row>
        <row r="317">
          <cell r="M317">
            <v>0</v>
          </cell>
        </row>
        <row r="318">
          <cell r="M318">
            <v>0</v>
          </cell>
        </row>
        <row r="319">
          <cell r="M319">
            <v>0</v>
          </cell>
        </row>
        <row r="320">
          <cell r="M320">
            <v>0</v>
          </cell>
        </row>
        <row r="321">
          <cell r="M321">
            <v>0</v>
          </cell>
        </row>
        <row r="322">
          <cell r="M322">
            <v>0</v>
          </cell>
        </row>
        <row r="323">
          <cell r="M323">
            <v>0</v>
          </cell>
        </row>
        <row r="324">
          <cell r="M324">
            <v>0</v>
          </cell>
        </row>
        <row r="325">
          <cell r="M325">
            <v>0</v>
          </cell>
        </row>
        <row r="326">
          <cell r="M326">
            <v>0</v>
          </cell>
        </row>
        <row r="327">
          <cell r="M327">
            <v>0</v>
          </cell>
        </row>
        <row r="328">
          <cell r="M328">
            <v>0</v>
          </cell>
        </row>
        <row r="329">
          <cell r="M329">
            <v>0</v>
          </cell>
        </row>
        <row r="330">
          <cell r="A330" t="str">
            <v>S15</v>
          </cell>
          <cell r="M330">
            <v>0</v>
          </cell>
        </row>
        <row r="333">
          <cell r="M333">
            <v>13</v>
          </cell>
        </row>
        <row r="336">
          <cell r="A336">
            <v>14</v>
          </cell>
          <cell r="M336">
            <v>0.41600000000000004</v>
          </cell>
        </row>
        <row r="337">
          <cell r="A337">
            <v>252</v>
          </cell>
          <cell r="M337">
            <v>6.5</v>
          </cell>
        </row>
        <row r="338">
          <cell r="A338">
            <v>254</v>
          </cell>
          <cell r="M338">
            <v>65</v>
          </cell>
        </row>
        <row r="339">
          <cell r="M339">
            <v>0</v>
          </cell>
        </row>
        <row r="340">
          <cell r="M340">
            <v>0</v>
          </cell>
        </row>
        <row r="341">
          <cell r="M341">
            <v>0</v>
          </cell>
        </row>
        <row r="342">
          <cell r="M342">
            <v>0</v>
          </cell>
        </row>
        <row r="343">
          <cell r="M343">
            <v>0</v>
          </cell>
        </row>
        <row r="344">
          <cell r="M344">
            <v>0</v>
          </cell>
        </row>
        <row r="345">
          <cell r="M345">
            <v>0</v>
          </cell>
        </row>
        <row r="346">
          <cell r="M346">
            <v>0</v>
          </cell>
        </row>
        <row r="347">
          <cell r="M347">
            <v>0</v>
          </cell>
        </row>
        <row r="348">
          <cell r="M348">
            <v>0</v>
          </cell>
        </row>
        <row r="349">
          <cell r="M349">
            <v>0</v>
          </cell>
        </row>
        <row r="350">
          <cell r="M350">
            <v>0</v>
          </cell>
        </row>
        <row r="351">
          <cell r="M351">
            <v>0</v>
          </cell>
        </row>
        <row r="352">
          <cell r="A352" t="str">
            <v>S16</v>
          </cell>
          <cell r="M352">
            <v>0</v>
          </cell>
        </row>
        <row r="355">
          <cell r="M355">
            <v>22</v>
          </cell>
        </row>
        <row r="358">
          <cell r="A358">
            <v>22</v>
          </cell>
          <cell r="M358">
            <v>6.71</v>
          </cell>
        </row>
        <row r="359">
          <cell r="A359">
            <v>114</v>
          </cell>
          <cell r="M359">
            <v>22</v>
          </cell>
        </row>
        <row r="360">
          <cell r="A360">
            <v>115</v>
          </cell>
          <cell r="M360">
            <v>44</v>
          </cell>
        </row>
        <row r="361">
          <cell r="A361">
            <v>117</v>
          </cell>
          <cell r="M361">
            <v>44</v>
          </cell>
        </row>
        <row r="362">
          <cell r="M362">
            <v>0</v>
          </cell>
        </row>
        <row r="363">
          <cell r="M363">
            <v>0</v>
          </cell>
        </row>
        <row r="364">
          <cell r="M364">
            <v>0</v>
          </cell>
        </row>
        <row r="365">
          <cell r="M365">
            <v>0</v>
          </cell>
        </row>
        <row r="366">
          <cell r="M366">
            <v>0</v>
          </cell>
        </row>
        <row r="367">
          <cell r="M367">
            <v>0</v>
          </cell>
        </row>
        <row r="368">
          <cell r="M368">
            <v>0</v>
          </cell>
        </row>
        <row r="369">
          <cell r="M369">
            <v>0</v>
          </cell>
        </row>
        <row r="370">
          <cell r="M370">
            <v>0</v>
          </cell>
        </row>
        <row r="371">
          <cell r="M371">
            <v>0</v>
          </cell>
        </row>
        <row r="372">
          <cell r="M372">
            <v>0</v>
          </cell>
        </row>
        <row r="373">
          <cell r="M373">
            <v>0</v>
          </cell>
        </row>
        <row r="374">
          <cell r="A374" t="str">
            <v>S17</v>
          </cell>
          <cell r="M374">
            <v>0</v>
          </cell>
        </row>
        <row r="377">
          <cell r="M377">
            <v>3</v>
          </cell>
        </row>
        <row r="380">
          <cell r="A380">
            <v>22</v>
          </cell>
          <cell r="M380">
            <v>1.44</v>
          </cell>
        </row>
        <row r="381">
          <cell r="A381">
            <v>324</v>
          </cell>
          <cell r="M381">
            <v>3</v>
          </cell>
        </row>
        <row r="382">
          <cell r="M382">
            <v>0</v>
          </cell>
        </row>
        <row r="383">
          <cell r="M383">
            <v>0</v>
          </cell>
        </row>
        <row r="384">
          <cell r="M384">
            <v>0</v>
          </cell>
        </row>
        <row r="385">
          <cell r="M385">
            <v>0</v>
          </cell>
        </row>
        <row r="386">
          <cell r="M386">
            <v>0</v>
          </cell>
        </row>
        <row r="387">
          <cell r="M387">
            <v>0</v>
          </cell>
        </row>
        <row r="388">
          <cell r="M388">
            <v>0</v>
          </cell>
        </row>
        <row r="389">
          <cell r="M389">
            <v>0</v>
          </cell>
        </row>
        <row r="390">
          <cell r="M390">
            <v>0</v>
          </cell>
        </row>
        <row r="391">
          <cell r="M391">
            <v>0</v>
          </cell>
        </row>
        <row r="392">
          <cell r="M392">
            <v>0</v>
          </cell>
        </row>
        <row r="393">
          <cell r="M393">
            <v>0</v>
          </cell>
        </row>
        <row r="394">
          <cell r="M394">
            <v>0</v>
          </cell>
        </row>
        <row r="395">
          <cell r="M395">
            <v>0</v>
          </cell>
        </row>
        <row r="396">
          <cell r="A396" t="str">
            <v>S18</v>
          </cell>
          <cell r="M396">
            <v>0</v>
          </cell>
        </row>
        <row r="399">
          <cell r="M399">
            <v>2</v>
          </cell>
        </row>
        <row r="402">
          <cell r="A402">
            <v>22</v>
          </cell>
          <cell r="M402">
            <v>0.13</v>
          </cell>
        </row>
        <row r="403">
          <cell r="A403">
            <v>119</v>
          </cell>
          <cell r="M403">
            <v>2</v>
          </cell>
        </row>
        <row r="404">
          <cell r="A404">
            <v>120</v>
          </cell>
          <cell r="M404">
            <v>2</v>
          </cell>
        </row>
        <row r="405">
          <cell r="A405">
            <v>108</v>
          </cell>
          <cell r="M405">
            <v>2</v>
          </cell>
        </row>
        <row r="406">
          <cell r="M406">
            <v>0</v>
          </cell>
        </row>
        <row r="407">
          <cell r="M407">
            <v>0</v>
          </cell>
        </row>
        <row r="408">
          <cell r="M408">
            <v>0</v>
          </cell>
        </row>
        <row r="409">
          <cell r="M409">
            <v>0</v>
          </cell>
        </row>
        <row r="410">
          <cell r="M410">
            <v>0</v>
          </cell>
        </row>
        <row r="411">
          <cell r="M411">
            <v>0</v>
          </cell>
        </row>
        <row r="412">
          <cell r="M412">
            <v>0</v>
          </cell>
        </row>
        <row r="413">
          <cell r="M413">
            <v>0</v>
          </cell>
        </row>
        <row r="414">
          <cell r="M414">
            <v>0</v>
          </cell>
        </row>
        <row r="415">
          <cell r="M415">
            <v>0</v>
          </cell>
        </row>
        <row r="416">
          <cell r="M416">
            <v>0</v>
          </cell>
        </row>
        <row r="417">
          <cell r="M417">
            <v>0</v>
          </cell>
        </row>
        <row r="418">
          <cell r="A418" t="str">
            <v>S19</v>
          </cell>
          <cell r="M418">
            <v>0</v>
          </cell>
        </row>
        <row r="421">
          <cell r="M421">
            <v>2</v>
          </cell>
        </row>
        <row r="424">
          <cell r="A424">
            <v>22</v>
          </cell>
          <cell r="M424">
            <v>0.13</v>
          </cell>
        </row>
        <row r="425">
          <cell r="A425">
            <v>118</v>
          </cell>
          <cell r="M425">
            <v>2</v>
          </cell>
        </row>
        <row r="426">
          <cell r="M426">
            <v>0</v>
          </cell>
        </row>
        <row r="427">
          <cell r="M427">
            <v>0</v>
          </cell>
        </row>
        <row r="428">
          <cell r="M428">
            <v>0</v>
          </cell>
        </row>
        <row r="429">
          <cell r="M429">
            <v>0</v>
          </cell>
        </row>
        <row r="430">
          <cell r="M430">
            <v>0</v>
          </cell>
        </row>
        <row r="431">
          <cell r="M431">
            <v>0</v>
          </cell>
        </row>
        <row r="432">
          <cell r="M432">
            <v>0</v>
          </cell>
        </row>
        <row r="433">
          <cell r="M433">
            <v>0</v>
          </cell>
        </row>
        <row r="434">
          <cell r="M434">
            <v>0</v>
          </cell>
        </row>
        <row r="435">
          <cell r="M435">
            <v>0</v>
          </cell>
        </row>
        <row r="436">
          <cell r="M436">
            <v>0</v>
          </cell>
        </row>
        <row r="437">
          <cell r="M437">
            <v>0</v>
          </cell>
        </row>
        <row r="438">
          <cell r="M438">
            <v>0</v>
          </cell>
        </row>
        <row r="439">
          <cell r="M439">
            <v>0</v>
          </cell>
        </row>
        <row r="440">
          <cell r="A440" t="str">
            <v>S20</v>
          </cell>
          <cell r="M440">
            <v>0</v>
          </cell>
        </row>
        <row r="443">
          <cell r="M443">
            <v>186</v>
          </cell>
        </row>
        <row r="446">
          <cell r="A446">
            <v>14</v>
          </cell>
          <cell r="M446">
            <v>24.18</v>
          </cell>
        </row>
        <row r="447">
          <cell r="A447">
            <v>125</v>
          </cell>
          <cell r="M447">
            <v>204.60000000000002</v>
          </cell>
        </row>
        <row r="448">
          <cell r="M448">
            <v>0</v>
          </cell>
        </row>
        <row r="449">
          <cell r="M449">
            <v>0</v>
          </cell>
        </row>
        <row r="450">
          <cell r="M450">
            <v>0</v>
          </cell>
        </row>
        <row r="451">
          <cell r="M451">
            <v>0</v>
          </cell>
        </row>
        <row r="452">
          <cell r="M452">
            <v>0</v>
          </cell>
        </row>
        <row r="453">
          <cell r="M453">
            <v>0</v>
          </cell>
        </row>
        <row r="454">
          <cell r="M454">
            <v>0</v>
          </cell>
        </row>
        <row r="455">
          <cell r="M455">
            <v>0</v>
          </cell>
        </row>
        <row r="456">
          <cell r="M456">
            <v>0</v>
          </cell>
        </row>
        <row r="457">
          <cell r="M457">
            <v>0</v>
          </cell>
        </row>
        <row r="458">
          <cell r="M458">
            <v>0</v>
          </cell>
        </row>
        <row r="459">
          <cell r="M459">
            <v>0</v>
          </cell>
        </row>
        <row r="460">
          <cell r="M460">
            <v>0</v>
          </cell>
        </row>
        <row r="461">
          <cell r="M461">
            <v>0</v>
          </cell>
        </row>
        <row r="462">
          <cell r="A462" t="str">
            <v>S21</v>
          </cell>
          <cell r="M462">
            <v>0</v>
          </cell>
        </row>
        <row r="465">
          <cell r="M465">
            <v>44</v>
          </cell>
        </row>
        <row r="468">
          <cell r="A468">
            <v>14</v>
          </cell>
          <cell r="M468">
            <v>4.0039999999999996</v>
          </cell>
        </row>
        <row r="469">
          <cell r="A469">
            <v>124</v>
          </cell>
          <cell r="M469">
            <v>48.400000000000006</v>
          </cell>
        </row>
        <row r="470">
          <cell r="M470">
            <v>0</v>
          </cell>
        </row>
        <row r="471">
          <cell r="M471">
            <v>0</v>
          </cell>
        </row>
        <row r="472">
          <cell r="M472">
            <v>0</v>
          </cell>
        </row>
        <row r="473">
          <cell r="M473">
            <v>0</v>
          </cell>
        </row>
        <row r="474">
          <cell r="M474">
            <v>0</v>
          </cell>
        </row>
        <row r="475">
          <cell r="M475">
            <v>0</v>
          </cell>
        </row>
        <row r="476">
          <cell r="M476">
            <v>0</v>
          </cell>
        </row>
        <row r="477">
          <cell r="M477">
            <v>0</v>
          </cell>
        </row>
        <row r="478">
          <cell r="M478">
            <v>0</v>
          </cell>
        </row>
        <row r="479">
          <cell r="M479">
            <v>0</v>
          </cell>
        </row>
        <row r="480">
          <cell r="M480">
            <v>0</v>
          </cell>
        </row>
        <row r="481">
          <cell r="M481">
            <v>0</v>
          </cell>
        </row>
        <row r="482">
          <cell r="M482">
            <v>0</v>
          </cell>
        </row>
        <row r="483">
          <cell r="M483">
            <v>0</v>
          </cell>
        </row>
        <row r="484">
          <cell r="A484" t="str">
            <v>S22</v>
          </cell>
          <cell r="M484">
            <v>0</v>
          </cell>
        </row>
        <row r="487">
          <cell r="M487">
            <v>40</v>
          </cell>
        </row>
        <row r="490">
          <cell r="A490">
            <v>14</v>
          </cell>
          <cell r="M490">
            <v>3.08</v>
          </cell>
        </row>
        <row r="491">
          <cell r="A491">
            <v>123</v>
          </cell>
          <cell r="M491">
            <v>44</v>
          </cell>
        </row>
        <row r="492">
          <cell r="M492">
            <v>0</v>
          </cell>
        </row>
        <row r="493">
          <cell r="M493">
            <v>0</v>
          </cell>
        </row>
        <row r="494">
          <cell r="M494">
            <v>0</v>
          </cell>
        </row>
        <row r="495">
          <cell r="M495">
            <v>0</v>
          </cell>
        </row>
        <row r="496">
          <cell r="M496">
            <v>0</v>
          </cell>
        </row>
        <row r="497">
          <cell r="M497">
            <v>0</v>
          </cell>
        </row>
        <row r="498">
          <cell r="M498">
            <v>0</v>
          </cell>
        </row>
        <row r="499">
          <cell r="M499">
            <v>0</v>
          </cell>
        </row>
        <row r="500">
          <cell r="M500">
            <v>0</v>
          </cell>
        </row>
        <row r="501">
          <cell r="M501">
            <v>0</v>
          </cell>
        </row>
        <row r="502">
          <cell r="M502">
            <v>0</v>
          </cell>
        </row>
        <row r="503">
          <cell r="M503">
            <v>0</v>
          </cell>
        </row>
        <row r="504">
          <cell r="M504">
            <v>0</v>
          </cell>
        </row>
        <row r="505">
          <cell r="M505">
            <v>0</v>
          </cell>
        </row>
        <row r="506">
          <cell r="A506" t="str">
            <v>S23</v>
          </cell>
          <cell r="M506">
            <v>0</v>
          </cell>
        </row>
        <row r="509">
          <cell r="M509">
            <v>45</v>
          </cell>
        </row>
        <row r="512">
          <cell r="A512">
            <v>20</v>
          </cell>
          <cell r="M512">
            <v>3.1500000000000004</v>
          </cell>
        </row>
        <row r="513">
          <cell r="A513">
            <v>444</v>
          </cell>
          <cell r="M513">
            <v>1.5750000000000002</v>
          </cell>
        </row>
        <row r="514">
          <cell r="A514">
            <v>295</v>
          </cell>
          <cell r="M514">
            <v>47.25</v>
          </cell>
        </row>
        <row r="515">
          <cell r="M515">
            <v>0</v>
          </cell>
        </row>
        <row r="516">
          <cell r="M516">
            <v>0</v>
          </cell>
        </row>
        <row r="517">
          <cell r="M517">
            <v>0</v>
          </cell>
        </row>
        <row r="518">
          <cell r="M518">
            <v>0</v>
          </cell>
        </row>
        <row r="519">
          <cell r="M519">
            <v>0</v>
          </cell>
        </row>
        <row r="520">
          <cell r="M520">
            <v>0</v>
          </cell>
        </row>
        <row r="521">
          <cell r="M521">
            <v>0</v>
          </cell>
        </row>
        <row r="522">
          <cell r="M522">
            <v>0</v>
          </cell>
        </row>
        <row r="523">
          <cell r="M523">
            <v>0</v>
          </cell>
        </row>
        <row r="524">
          <cell r="M524">
            <v>0</v>
          </cell>
        </row>
        <row r="525">
          <cell r="M525">
            <v>0</v>
          </cell>
        </row>
        <row r="526">
          <cell r="M526">
            <v>0</v>
          </cell>
        </row>
        <row r="527">
          <cell r="M527">
            <v>0</v>
          </cell>
        </row>
        <row r="528">
          <cell r="A528" t="str">
            <v>S24</v>
          </cell>
          <cell r="M528">
            <v>0</v>
          </cell>
        </row>
        <row r="531">
          <cell r="M531">
            <v>45</v>
          </cell>
        </row>
        <row r="534">
          <cell r="A534">
            <v>20</v>
          </cell>
          <cell r="M534">
            <v>2.25</v>
          </cell>
        </row>
        <row r="535">
          <cell r="M535">
            <v>0</v>
          </cell>
        </row>
        <row r="536">
          <cell r="M536">
            <v>0</v>
          </cell>
        </row>
        <row r="537">
          <cell r="M537">
            <v>0</v>
          </cell>
        </row>
        <row r="538">
          <cell r="M538">
            <v>0</v>
          </cell>
        </row>
        <row r="539">
          <cell r="M539">
            <v>0</v>
          </cell>
        </row>
        <row r="540">
          <cell r="M540">
            <v>0</v>
          </cell>
        </row>
        <row r="541">
          <cell r="M541">
            <v>0</v>
          </cell>
        </row>
        <row r="542">
          <cell r="M542">
            <v>0</v>
          </cell>
        </row>
        <row r="543">
          <cell r="M543">
            <v>0</v>
          </cell>
        </row>
        <row r="544">
          <cell r="M544">
            <v>0</v>
          </cell>
        </row>
        <row r="545">
          <cell r="M545">
            <v>0</v>
          </cell>
        </row>
        <row r="546">
          <cell r="M546">
            <v>0</v>
          </cell>
        </row>
        <row r="547">
          <cell r="M547">
            <v>0</v>
          </cell>
        </row>
        <row r="548">
          <cell r="M548">
            <v>0</v>
          </cell>
        </row>
        <row r="549">
          <cell r="M549">
            <v>0</v>
          </cell>
        </row>
        <row r="550">
          <cell r="A550" t="str">
            <v>S25</v>
          </cell>
          <cell r="M550">
            <v>0</v>
          </cell>
        </row>
        <row r="553">
          <cell r="M553">
            <v>27</v>
          </cell>
        </row>
        <row r="556">
          <cell r="A556">
            <v>22</v>
          </cell>
          <cell r="M556">
            <v>0.83699999999999997</v>
          </cell>
        </row>
        <row r="557">
          <cell r="A557">
            <v>236</v>
          </cell>
          <cell r="M557">
            <v>28.35</v>
          </cell>
        </row>
        <row r="558">
          <cell r="M558">
            <v>0</v>
          </cell>
        </row>
        <row r="559">
          <cell r="M559">
            <v>0</v>
          </cell>
        </row>
        <row r="560">
          <cell r="M560">
            <v>0</v>
          </cell>
        </row>
        <row r="561">
          <cell r="A561">
            <v>15</v>
          </cell>
          <cell r="M561">
            <v>0</v>
          </cell>
        </row>
        <row r="562">
          <cell r="M562">
            <v>0</v>
          </cell>
        </row>
        <row r="563">
          <cell r="M563">
            <v>0</v>
          </cell>
        </row>
        <row r="564">
          <cell r="M564">
            <v>0</v>
          </cell>
        </row>
        <row r="565">
          <cell r="M565">
            <v>0</v>
          </cell>
        </row>
        <row r="566">
          <cell r="M566">
            <v>0</v>
          </cell>
        </row>
        <row r="567">
          <cell r="M567">
            <v>0</v>
          </cell>
        </row>
        <row r="568">
          <cell r="M568">
            <v>0</v>
          </cell>
        </row>
        <row r="569">
          <cell r="M569">
            <v>0</v>
          </cell>
        </row>
        <row r="570">
          <cell r="M570">
            <v>0</v>
          </cell>
        </row>
        <row r="571">
          <cell r="M571">
            <v>0</v>
          </cell>
        </row>
        <row r="572">
          <cell r="A572" t="str">
            <v>S26</v>
          </cell>
          <cell r="M572">
            <v>0</v>
          </cell>
        </row>
        <row r="575">
          <cell r="M575">
            <v>16.2</v>
          </cell>
        </row>
        <row r="578">
          <cell r="A578">
            <v>22</v>
          </cell>
          <cell r="M578">
            <v>0.50219999999999998</v>
          </cell>
        </row>
        <row r="579">
          <cell r="A579">
            <v>239</v>
          </cell>
          <cell r="M579">
            <v>17.010000000000002</v>
          </cell>
        </row>
        <row r="580">
          <cell r="M580">
            <v>0</v>
          </cell>
        </row>
        <row r="581">
          <cell r="M581">
            <v>0</v>
          </cell>
        </row>
        <row r="582">
          <cell r="M582">
            <v>0</v>
          </cell>
        </row>
        <row r="583">
          <cell r="M583">
            <v>0</v>
          </cell>
        </row>
        <row r="584">
          <cell r="M584">
            <v>0</v>
          </cell>
        </row>
        <row r="585">
          <cell r="M585">
            <v>0</v>
          </cell>
        </row>
        <row r="586">
          <cell r="M586">
            <v>0</v>
          </cell>
        </row>
        <row r="587">
          <cell r="M587">
            <v>0</v>
          </cell>
        </row>
        <row r="588">
          <cell r="M588">
            <v>0</v>
          </cell>
        </row>
        <row r="589">
          <cell r="M589">
            <v>0</v>
          </cell>
        </row>
        <row r="590">
          <cell r="M590">
            <v>0</v>
          </cell>
        </row>
        <row r="591">
          <cell r="M591">
            <v>0</v>
          </cell>
        </row>
        <row r="592">
          <cell r="M592">
            <v>0</v>
          </cell>
        </row>
        <row r="593">
          <cell r="M593">
            <v>0</v>
          </cell>
        </row>
        <row r="594">
          <cell r="A594" t="str">
            <v>S27</v>
          </cell>
          <cell r="M594">
            <v>0</v>
          </cell>
        </row>
        <row r="597">
          <cell r="M597">
            <v>4.5</v>
          </cell>
        </row>
        <row r="600">
          <cell r="A600">
            <v>22</v>
          </cell>
          <cell r="M600">
            <v>0.09</v>
          </cell>
        </row>
        <row r="601">
          <cell r="A601">
            <v>242</v>
          </cell>
          <cell r="M601">
            <v>4.7250000000000005</v>
          </cell>
        </row>
        <row r="602">
          <cell r="M602">
            <v>0</v>
          </cell>
        </row>
        <row r="603">
          <cell r="M603">
            <v>0</v>
          </cell>
        </row>
        <row r="604">
          <cell r="M604">
            <v>0</v>
          </cell>
        </row>
        <row r="605">
          <cell r="M605">
            <v>0</v>
          </cell>
        </row>
        <row r="606">
          <cell r="M606">
            <v>0</v>
          </cell>
        </row>
        <row r="607">
          <cell r="M607">
            <v>0</v>
          </cell>
        </row>
        <row r="608">
          <cell r="M608">
            <v>0</v>
          </cell>
        </row>
        <row r="609">
          <cell r="M609">
            <v>0</v>
          </cell>
        </row>
        <row r="610">
          <cell r="M610">
            <v>0</v>
          </cell>
        </row>
        <row r="611">
          <cell r="M611">
            <v>0</v>
          </cell>
        </row>
        <row r="612">
          <cell r="M612">
            <v>0</v>
          </cell>
        </row>
        <row r="613">
          <cell r="M613">
            <v>0</v>
          </cell>
        </row>
        <row r="614">
          <cell r="M614">
            <v>0</v>
          </cell>
        </row>
        <row r="615">
          <cell r="M615">
            <v>0</v>
          </cell>
        </row>
        <row r="616">
          <cell r="A616" t="str">
            <v>S28</v>
          </cell>
          <cell r="M616">
            <v>0</v>
          </cell>
        </row>
        <row r="619">
          <cell r="M619">
            <v>157</v>
          </cell>
        </row>
        <row r="622">
          <cell r="A622">
            <v>22</v>
          </cell>
          <cell r="M622">
            <v>3.14</v>
          </cell>
        </row>
        <row r="623">
          <cell r="A623">
            <v>245</v>
          </cell>
          <cell r="M623">
            <v>164.85</v>
          </cell>
        </row>
        <row r="624">
          <cell r="M624">
            <v>0</v>
          </cell>
        </row>
        <row r="625">
          <cell r="M625">
            <v>0</v>
          </cell>
        </row>
        <row r="626">
          <cell r="M626">
            <v>0</v>
          </cell>
        </row>
        <row r="627">
          <cell r="M627">
            <v>0</v>
          </cell>
        </row>
        <row r="628">
          <cell r="M628">
            <v>0</v>
          </cell>
        </row>
        <row r="629">
          <cell r="M629">
            <v>0</v>
          </cell>
        </row>
        <row r="630">
          <cell r="M630">
            <v>0</v>
          </cell>
        </row>
        <row r="631">
          <cell r="M631">
            <v>0</v>
          </cell>
        </row>
        <row r="632">
          <cell r="M632">
            <v>0</v>
          </cell>
        </row>
        <row r="633">
          <cell r="M633">
            <v>0</v>
          </cell>
        </row>
        <row r="634">
          <cell r="M634">
            <v>0</v>
          </cell>
        </row>
        <row r="635">
          <cell r="M635">
            <v>0</v>
          </cell>
        </row>
        <row r="636">
          <cell r="M636">
            <v>0</v>
          </cell>
        </row>
        <row r="637">
          <cell r="M637">
            <v>0</v>
          </cell>
        </row>
        <row r="638">
          <cell r="A638" t="str">
            <v>S29</v>
          </cell>
          <cell r="M638">
            <v>0</v>
          </cell>
        </row>
        <row r="641">
          <cell r="M641">
            <v>46</v>
          </cell>
        </row>
        <row r="644">
          <cell r="A644">
            <v>26</v>
          </cell>
          <cell r="M644">
            <v>0.73599999999999999</v>
          </cell>
        </row>
        <row r="645">
          <cell r="A645">
            <v>249</v>
          </cell>
          <cell r="M645">
            <v>48.300000000000004</v>
          </cell>
        </row>
        <row r="646">
          <cell r="M646">
            <v>0</v>
          </cell>
        </row>
        <row r="647">
          <cell r="M647">
            <v>0</v>
          </cell>
        </row>
        <row r="648">
          <cell r="M648">
            <v>0</v>
          </cell>
        </row>
        <row r="649">
          <cell r="M649">
            <v>0</v>
          </cell>
        </row>
        <row r="650">
          <cell r="M650">
            <v>0</v>
          </cell>
        </row>
        <row r="651">
          <cell r="M651">
            <v>0</v>
          </cell>
        </row>
        <row r="652">
          <cell r="M652">
            <v>0</v>
          </cell>
        </row>
        <row r="653">
          <cell r="M653">
            <v>0</v>
          </cell>
        </row>
        <row r="654">
          <cell r="M654">
            <v>0</v>
          </cell>
        </row>
        <row r="655">
          <cell r="M655">
            <v>0</v>
          </cell>
        </row>
        <row r="656">
          <cell r="M656">
            <v>0</v>
          </cell>
        </row>
        <row r="657">
          <cell r="M657">
            <v>0</v>
          </cell>
        </row>
        <row r="658">
          <cell r="M658">
            <v>0</v>
          </cell>
        </row>
        <row r="659">
          <cell r="M659">
            <v>0</v>
          </cell>
        </row>
        <row r="660">
          <cell r="A660" t="str">
            <v>S30</v>
          </cell>
          <cell r="M660">
            <v>0</v>
          </cell>
        </row>
        <row r="663">
          <cell r="M663">
            <v>34</v>
          </cell>
        </row>
        <row r="666">
          <cell r="A666">
            <v>26</v>
          </cell>
          <cell r="M666">
            <v>0.47600000000000003</v>
          </cell>
        </row>
        <row r="667">
          <cell r="A667">
            <v>250</v>
          </cell>
          <cell r="M667">
            <v>35.700000000000003</v>
          </cell>
        </row>
        <row r="668">
          <cell r="M668">
            <v>0</v>
          </cell>
        </row>
        <row r="669">
          <cell r="M669">
            <v>0</v>
          </cell>
        </row>
        <row r="670">
          <cell r="M670">
            <v>0</v>
          </cell>
        </row>
        <row r="671">
          <cell r="M671">
            <v>0</v>
          </cell>
        </row>
        <row r="672">
          <cell r="M672">
            <v>0</v>
          </cell>
        </row>
        <row r="673">
          <cell r="M673">
            <v>0</v>
          </cell>
        </row>
        <row r="674">
          <cell r="M674">
            <v>0</v>
          </cell>
        </row>
        <row r="675">
          <cell r="M675">
            <v>0</v>
          </cell>
        </row>
        <row r="676">
          <cell r="M676">
            <v>0</v>
          </cell>
        </row>
        <row r="677">
          <cell r="M677">
            <v>0</v>
          </cell>
        </row>
        <row r="678">
          <cell r="M678">
            <v>0</v>
          </cell>
        </row>
        <row r="679">
          <cell r="M679">
            <v>0</v>
          </cell>
        </row>
        <row r="680">
          <cell r="M680">
            <v>0</v>
          </cell>
        </row>
        <row r="681">
          <cell r="M681">
            <v>0</v>
          </cell>
        </row>
        <row r="682">
          <cell r="A682" t="str">
            <v>S31</v>
          </cell>
          <cell r="M682">
            <v>0</v>
          </cell>
        </row>
        <row r="685">
          <cell r="M685">
            <v>76</v>
          </cell>
        </row>
        <row r="688">
          <cell r="A688">
            <v>13</v>
          </cell>
          <cell r="M688">
            <v>2.2799999999999998</v>
          </cell>
        </row>
        <row r="689">
          <cell r="A689">
            <v>15</v>
          </cell>
          <cell r="M689">
            <v>0.22800000000000001</v>
          </cell>
        </row>
        <row r="690">
          <cell r="M690">
            <v>0</v>
          </cell>
        </row>
        <row r="691">
          <cell r="M691">
            <v>0</v>
          </cell>
        </row>
        <row r="692">
          <cell r="M692">
            <v>0</v>
          </cell>
        </row>
        <row r="693">
          <cell r="M693">
            <v>0</v>
          </cell>
        </row>
        <row r="694">
          <cell r="M694">
            <v>0</v>
          </cell>
        </row>
        <row r="695">
          <cell r="M695">
            <v>0</v>
          </cell>
        </row>
        <row r="696">
          <cell r="M696">
            <v>0</v>
          </cell>
        </row>
        <row r="697">
          <cell r="M697">
            <v>0</v>
          </cell>
        </row>
        <row r="698">
          <cell r="M698">
            <v>0</v>
          </cell>
        </row>
        <row r="699">
          <cell r="M699">
            <v>0</v>
          </cell>
        </row>
        <row r="700">
          <cell r="M700">
            <v>0</v>
          </cell>
        </row>
        <row r="701">
          <cell r="M701">
            <v>0</v>
          </cell>
        </row>
        <row r="702">
          <cell r="M702">
            <v>0</v>
          </cell>
        </row>
        <row r="703">
          <cell r="M703">
            <v>0</v>
          </cell>
        </row>
        <row r="704">
          <cell r="A704" t="str">
            <v>S32</v>
          </cell>
          <cell r="M704">
            <v>0</v>
          </cell>
        </row>
        <row r="707">
          <cell r="M707">
            <v>2.2999999999999998</v>
          </cell>
        </row>
        <row r="710">
          <cell r="A710">
            <v>14</v>
          </cell>
          <cell r="M710">
            <v>1.3339999999999999</v>
          </cell>
        </row>
        <row r="711">
          <cell r="M711">
            <v>0</v>
          </cell>
        </row>
        <row r="712">
          <cell r="M712">
            <v>0</v>
          </cell>
        </row>
        <row r="713">
          <cell r="M713">
            <v>0</v>
          </cell>
        </row>
        <row r="714">
          <cell r="M714">
            <v>0</v>
          </cell>
        </row>
        <row r="715">
          <cell r="M715">
            <v>0</v>
          </cell>
        </row>
        <row r="716">
          <cell r="M716">
            <v>0</v>
          </cell>
        </row>
        <row r="717">
          <cell r="M717">
            <v>0</v>
          </cell>
        </row>
        <row r="718">
          <cell r="M718">
            <v>0</v>
          </cell>
        </row>
        <row r="719">
          <cell r="M719">
            <v>0</v>
          </cell>
        </row>
        <row r="720">
          <cell r="M720">
            <v>0</v>
          </cell>
        </row>
        <row r="721">
          <cell r="M721">
            <v>0</v>
          </cell>
        </row>
        <row r="722">
          <cell r="M722">
            <v>0</v>
          </cell>
        </row>
        <row r="723">
          <cell r="M723">
            <v>0</v>
          </cell>
        </row>
        <row r="724">
          <cell r="M724">
            <v>0</v>
          </cell>
        </row>
        <row r="725">
          <cell r="M725">
            <v>0</v>
          </cell>
        </row>
        <row r="726">
          <cell r="A726" t="str">
            <v>S33</v>
          </cell>
          <cell r="M726">
            <v>0</v>
          </cell>
        </row>
        <row r="729">
          <cell r="M729">
            <v>53</v>
          </cell>
        </row>
        <row r="732">
          <cell r="A732">
            <v>13</v>
          </cell>
          <cell r="M732">
            <v>3.7100000000000004</v>
          </cell>
        </row>
        <row r="733">
          <cell r="A733">
            <v>15</v>
          </cell>
          <cell r="M733">
            <v>1.06</v>
          </cell>
        </row>
        <row r="734">
          <cell r="M734">
            <v>0</v>
          </cell>
        </row>
        <row r="735">
          <cell r="M735">
            <v>0</v>
          </cell>
        </row>
        <row r="736">
          <cell r="M736">
            <v>0</v>
          </cell>
        </row>
        <row r="737">
          <cell r="M737">
            <v>0</v>
          </cell>
        </row>
        <row r="738">
          <cell r="M738">
            <v>0</v>
          </cell>
        </row>
        <row r="739">
          <cell r="M739">
            <v>0</v>
          </cell>
        </row>
        <row r="740">
          <cell r="M740">
            <v>0</v>
          </cell>
        </row>
        <row r="741">
          <cell r="M741">
            <v>0</v>
          </cell>
        </row>
        <row r="742">
          <cell r="M742">
            <v>0</v>
          </cell>
        </row>
        <row r="743">
          <cell r="M743">
            <v>0</v>
          </cell>
        </row>
        <row r="744">
          <cell r="M744">
            <v>0</v>
          </cell>
        </row>
        <row r="745">
          <cell r="M745">
            <v>0</v>
          </cell>
        </row>
        <row r="746">
          <cell r="M746">
            <v>0</v>
          </cell>
        </row>
        <row r="747">
          <cell r="M747">
            <v>0</v>
          </cell>
        </row>
        <row r="748">
          <cell r="A748" t="str">
            <v>S34</v>
          </cell>
          <cell r="M748">
            <v>0</v>
          </cell>
        </row>
        <row r="751">
          <cell r="M751">
            <v>50</v>
          </cell>
        </row>
        <row r="754">
          <cell r="A754">
            <v>13</v>
          </cell>
          <cell r="M754">
            <v>0.5</v>
          </cell>
        </row>
        <row r="755">
          <cell r="A755">
            <v>15</v>
          </cell>
          <cell r="M755">
            <v>0.5</v>
          </cell>
        </row>
        <row r="756">
          <cell r="M756">
            <v>0</v>
          </cell>
        </row>
        <row r="757">
          <cell r="M757">
            <v>0</v>
          </cell>
        </row>
        <row r="758">
          <cell r="M758">
            <v>0</v>
          </cell>
        </row>
        <row r="759">
          <cell r="M759">
            <v>0</v>
          </cell>
        </row>
        <row r="760">
          <cell r="M760">
            <v>0</v>
          </cell>
        </row>
        <row r="761">
          <cell r="M761">
            <v>0</v>
          </cell>
        </row>
        <row r="762">
          <cell r="M762">
            <v>0</v>
          </cell>
        </row>
        <row r="763">
          <cell r="M763">
            <v>0</v>
          </cell>
        </row>
        <row r="764">
          <cell r="M764">
            <v>0</v>
          </cell>
        </row>
        <row r="765">
          <cell r="M765">
            <v>0</v>
          </cell>
        </row>
        <row r="766">
          <cell r="M766">
            <v>0</v>
          </cell>
        </row>
        <row r="767">
          <cell r="M767">
            <v>0</v>
          </cell>
        </row>
        <row r="768">
          <cell r="M768">
            <v>0</v>
          </cell>
        </row>
        <row r="769">
          <cell r="M769">
            <v>0</v>
          </cell>
        </row>
        <row r="770">
          <cell r="A770" t="str">
            <v>S35</v>
          </cell>
          <cell r="M770">
            <v>0</v>
          </cell>
        </row>
        <row r="773">
          <cell r="M773">
            <v>9</v>
          </cell>
        </row>
        <row r="776">
          <cell r="A776">
            <v>22</v>
          </cell>
          <cell r="M776">
            <v>0.80999999999999994</v>
          </cell>
        </row>
        <row r="777">
          <cell r="M777">
            <v>0</v>
          </cell>
        </row>
        <row r="778">
          <cell r="M778">
            <v>0</v>
          </cell>
        </row>
        <row r="779">
          <cell r="M779">
            <v>0</v>
          </cell>
        </row>
        <row r="780">
          <cell r="M780">
            <v>0</v>
          </cell>
        </row>
        <row r="781">
          <cell r="M781">
            <v>0</v>
          </cell>
        </row>
        <row r="782">
          <cell r="M782">
            <v>0</v>
          </cell>
        </row>
        <row r="783">
          <cell r="M783">
            <v>0</v>
          </cell>
        </row>
        <row r="784">
          <cell r="M784">
            <v>0</v>
          </cell>
        </row>
        <row r="785">
          <cell r="M785">
            <v>0</v>
          </cell>
        </row>
        <row r="786">
          <cell r="M786">
            <v>0</v>
          </cell>
        </row>
        <row r="787">
          <cell r="M787">
            <v>0</v>
          </cell>
        </row>
        <row r="788">
          <cell r="M788">
            <v>0</v>
          </cell>
        </row>
        <row r="789">
          <cell r="M789">
            <v>0</v>
          </cell>
        </row>
        <row r="790">
          <cell r="M790">
            <v>0</v>
          </cell>
        </row>
        <row r="791">
          <cell r="M791">
            <v>0</v>
          </cell>
        </row>
        <row r="792">
          <cell r="A792" t="str">
            <v>S36</v>
          </cell>
          <cell r="M792">
            <v>0</v>
          </cell>
        </row>
        <row r="795">
          <cell r="M795">
            <v>2</v>
          </cell>
        </row>
        <row r="798">
          <cell r="A798">
            <v>22</v>
          </cell>
          <cell r="M798">
            <v>0.04</v>
          </cell>
        </row>
        <row r="799">
          <cell r="M799">
            <v>0</v>
          </cell>
        </row>
        <row r="800">
          <cell r="M800">
            <v>0</v>
          </cell>
        </row>
        <row r="801">
          <cell r="M801">
            <v>0</v>
          </cell>
        </row>
        <row r="802">
          <cell r="M802">
            <v>0</v>
          </cell>
        </row>
        <row r="803">
          <cell r="M803">
            <v>0</v>
          </cell>
        </row>
        <row r="804">
          <cell r="M804">
            <v>0</v>
          </cell>
        </row>
        <row r="805">
          <cell r="M805">
            <v>0</v>
          </cell>
        </row>
        <row r="806">
          <cell r="M806">
            <v>0</v>
          </cell>
        </row>
        <row r="807">
          <cell r="M807">
            <v>0</v>
          </cell>
        </row>
        <row r="808">
          <cell r="M808">
            <v>0</v>
          </cell>
        </row>
        <row r="809">
          <cell r="M809">
            <v>0</v>
          </cell>
        </row>
        <row r="810">
          <cell r="M810">
            <v>0</v>
          </cell>
        </row>
        <row r="811">
          <cell r="M811">
            <v>0</v>
          </cell>
        </row>
        <row r="812">
          <cell r="M812">
            <v>0</v>
          </cell>
        </row>
        <row r="813">
          <cell r="M813">
            <v>0</v>
          </cell>
        </row>
        <row r="814">
          <cell r="A814" t="str">
            <v>S37</v>
          </cell>
          <cell r="M814">
            <v>0</v>
          </cell>
        </row>
        <row r="817">
          <cell r="M817">
            <v>2</v>
          </cell>
        </row>
        <row r="820">
          <cell r="A820">
            <v>22</v>
          </cell>
          <cell r="M820">
            <v>0.04</v>
          </cell>
        </row>
        <row r="821">
          <cell r="M821">
            <v>0</v>
          </cell>
        </row>
        <row r="822">
          <cell r="M822">
            <v>0</v>
          </cell>
        </row>
        <row r="823">
          <cell r="M823">
            <v>0</v>
          </cell>
        </row>
        <row r="824">
          <cell r="M824">
            <v>0</v>
          </cell>
        </row>
        <row r="825">
          <cell r="M825">
            <v>0</v>
          </cell>
        </row>
        <row r="826">
          <cell r="M826">
            <v>0</v>
          </cell>
        </row>
        <row r="827">
          <cell r="M827">
            <v>0</v>
          </cell>
        </row>
        <row r="828">
          <cell r="M828">
            <v>0</v>
          </cell>
        </row>
        <row r="829">
          <cell r="M829">
            <v>0</v>
          </cell>
        </row>
        <row r="830">
          <cell r="M830">
            <v>0</v>
          </cell>
        </row>
        <row r="831">
          <cell r="M831">
            <v>0</v>
          </cell>
        </row>
        <row r="832">
          <cell r="M832">
            <v>0</v>
          </cell>
        </row>
        <row r="833">
          <cell r="M833">
            <v>0</v>
          </cell>
        </row>
        <row r="834">
          <cell r="M834">
            <v>0</v>
          </cell>
        </row>
        <row r="835">
          <cell r="M835">
            <v>0</v>
          </cell>
        </row>
        <row r="836">
          <cell r="A836" t="str">
            <v>S38</v>
          </cell>
          <cell r="M836">
            <v>0</v>
          </cell>
        </row>
        <row r="839">
          <cell r="M839">
            <v>13</v>
          </cell>
        </row>
        <row r="842">
          <cell r="A842">
            <v>26</v>
          </cell>
          <cell r="M842">
            <v>0.13</v>
          </cell>
        </row>
        <row r="843">
          <cell r="M843">
            <v>0</v>
          </cell>
        </row>
        <row r="844">
          <cell r="M844">
            <v>0</v>
          </cell>
        </row>
        <row r="845">
          <cell r="M845">
            <v>0</v>
          </cell>
        </row>
        <row r="846">
          <cell r="M846">
            <v>0</v>
          </cell>
        </row>
        <row r="847">
          <cell r="M847">
            <v>0</v>
          </cell>
        </row>
        <row r="848">
          <cell r="M848">
            <v>0</v>
          </cell>
        </row>
        <row r="849">
          <cell r="M849">
            <v>0</v>
          </cell>
        </row>
        <row r="850">
          <cell r="M850">
            <v>0</v>
          </cell>
        </row>
        <row r="851">
          <cell r="M851">
            <v>0</v>
          </cell>
        </row>
        <row r="852">
          <cell r="M852">
            <v>0</v>
          </cell>
        </row>
        <row r="853">
          <cell r="M853">
            <v>0</v>
          </cell>
        </row>
        <row r="854">
          <cell r="M854">
            <v>0</v>
          </cell>
        </row>
        <row r="855">
          <cell r="M855">
            <v>0</v>
          </cell>
        </row>
        <row r="856">
          <cell r="M856">
            <v>0</v>
          </cell>
        </row>
        <row r="857">
          <cell r="M857">
            <v>0</v>
          </cell>
        </row>
        <row r="858">
          <cell r="A858" t="str">
            <v>S39</v>
          </cell>
          <cell r="M858">
            <v>0</v>
          </cell>
        </row>
        <row r="861">
          <cell r="M861">
            <v>3</v>
          </cell>
        </row>
        <row r="864">
          <cell r="A864">
            <v>26</v>
          </cell>
          <cell r="M864">
            <v>0.03</v>
          </cell>
        </row>
        <row r="865">
          <cell r="M865">
            <v>0</v>
          </cell>
        </row>
        <row r="866">
          <cell r="M866">
            <v>0</v>
          </cell>
        </row>
        <row r="867">
          <cell r="M867">
            <v>0</v>
          </cell>
        </row>
        <row r="868">
          <cell r="M868">
            <v>0</v>
          </cell>
        </row>
        <row r="869">
          <cell r="M869">
            <v>0</v>
          </cell>
        </row>
        <row r="870">
          <cell r="M870">
            <v>0</v>
          </cell>
        </row>
        <row r="871">
          <cell r="M871">
            <v>0</v>
          </cell>
        </row>
        <row r="872">
          <cell r="M872">
            <v>0</v>
          </cell>
        </row>
        <row r="873">
          <cell r="M873">
            <v>0</v>
          </cell>
        </row>
        <row r="874">
          <cell r="M874">
            <v>0</v>
          </cell>
        </row>
        <row r="875">
          <cell r="M875">
            <v>0</v>
          </cell>
        </row>
        <row r="876">
          <cell r="M876">
            <v>0</v>
          </cell>
        </row>
        <row r="877">
          <cell r="M877">
            <v>0</v>
          </cell>
        </row>
        <row r="878">
          <cell r="M878">
            <v>0</v>
          </cell>
        </row>
        <row r="879">
          <cell r="M879">
            <v>0</v>
          </cell>
        </row>
        <row r="880">
          <cell r="A880" t="str">
            <v>S40</v>
          </cell>
          <cell r="M880">
            <v>0</v>
          </cell>
        </row>
        <row r="883">
          <cell r="M883">
            <v>64</v>
          </cell>
        </row>
        <row r="886">
          <cell r="A886">
            <v>26</v>
          </cell>
          <cell r="M886">
            <v>0.64</v>
          </cell>
        </row>
        <row r="887">
          <cell r="M887">
            <v>0</v>
          </cell>
        </row>
        <row r="888">
          <cell r="M888">
            <v>0</v>
          </cell>
        </row>
        <row r="889">
          <cell r="M889">
            <v>0</v>
          </cell>
        </row>
        <row r="890">
          <cell r="M890">
            <v>0</v>
          </cell>
        </row>
        <row r="891">
          <cell r="M891">
            <v>0</v>
          </cell>
        </row>
        <row r="892">
          <cell r="M892">
            <v>0</v>
          </cell>
        </row>
        <row r="893">
          <cell r="M893">
            <v>0</v>
          </cell>
        </row>
        <row r="894">
          <cell r="M894">
            <v>0</v>
          </cell>
        </row>
        <row r="895">
          <cell r="M895">
            <v>0</v>
          </cell>
        </row>
        <row r="896">
          <cell r="M896">
            <v>0</v>
          </cell>
        </row>
        <row r="897">
          <cell r="M897">
            <v>0</v>
          </cell>
        </row>
        <row r="898">
          <cell r="M898">
            <v>0</v>
          </cell>
        </row>
        <row r="899">
          <cell r="M899">
            <v>0</v>
          </cell>
        </row>
        <row r="900">
          <cell r="M900">
            <v>0</v>
          </cell>
        </row>
        <row r="901">
          <cell r="M901">
            <v>0</v>
          </cell>
        </row>
        <row r="902">
          <cell r="A902" t="str">
            <v>S41</v>
          </cell>
          <cell r="M902">
            <v>0</v>
          </cell>
        </row>
        <row r="905">
          <cell r="M905">
            <v>9.6</v>
          </cell>
        </row>
        <row r="908">
          <cell r="A908">
            <v>11</v>
          </cell>
          <cell r="M908">
            <v>0.13439999999999999</v>
          </cell>
        </row>
        <row r="909">
          <cell r="A909">
            <v>13</v>
          </cell>
          <cell r="M909">
            <v>0.14399999999999999</v>
          </cell>
        </row>
        <row r="910">
          <cell r="A910">
            <v>15</v>
          </cell>
          <cell r="M910">
            <v>9.6000000000000002E-2</v>
          </cell>
        </row>
        <row r="911">
          <cell r="A911">
            <v>329</v>
          </cell>
          <cell r="M911">
            <v>9.8879999999999999</v>
          </cell>
        </row>
        <row r="912">
          <cell r="M912">
            <v>0</v>
          </cell>
        </row>
        <row r="913">
          <cell r="M913">
            <v>0</v>
          </cell>
        </row>
        <row r="914">
          <cell r="M914">
            <v>0</v>
          </cell>
        </row>
        <row r="915">
          <cell r="M915">
            <v>0</v>
          </cell>
        </row>
        <row r="916">
          <cell r="M916">
            <v>0</v>
          </cell>
        </row>
        <row r="917">
          <cell r="M917">
            <v>0</v>
          </cell>
        </row>
        <row r="918">
          <cell r="M918">
            <v>0</v>
          </cell>
        </row>
        <row r="919">
          <cell r="M919">
            <v>0</v>
          </cell>
        </row>
        <row r="920">
          <cell r="M920">
            <v>0</v>
          </cell>
        </row>
        <row r="921">
          <cell r="M921">
            <v>0</v>
          </cell>
        </row>
        <row r="922">
          <cell r="M922">
            <v>0</v>
          </cell>
        </row>
        <row r="923">
          <cell r="M923">
            <v>0</v>
          </cell>
        </row>
        <row r="924">
          <cell r="A924" t="str">
            <v>S42</v>
          </cell>
          <cell r="M924">
            <v>0</v>
          </cell>
        </row>
        <row r="927">
          <cell r="M927">
            <v>9.6</v>
          </cell>
        </row>
        <row r="930">
          <cell r="A930">
            <v>11</v>
          </cell>
          <cell r="M930">
            <v>0.13439999999999999</v>
          </cell>
        </row>
        <row r="931">
          <cell r="A931">
            <v>13</v>
          </cell>
          <cell r="M931">
            <v>0.14399999999999999</v>
          </cell>
        </row>
        <row r="932">
          <cell r="A932">
            <v>15</v>
          </cell>
          <cell r="M932">
            <v>9.6000000000000002E-2</v>
          </cell>
        </row>
        <row r="933">
          <cell r="A933">
            <v>330</v>
          </cell>
          <cell r="M933">
            <v>9.8879999999999999</v>
          </cell>
        </row>
        <row r="934">
          <cell r="M934">
            <v>0</v>
          </cell>
        </row>
        <row r="935">
          <cell r="M935">
            <v>0</v>
          </cell>
        </row>
        <row r="936">
          <cell r="M936">
            <v>0</v>
          </cell>
        </row>
        <row r="937">
          <cell r="M937">
            <v>0</v>
          </cell>
        </row>
        <row r="938">
          <cell r="M938">
            <v>0</v>
          </cell>
        </row>
        <row r="939">
          <cell r="M939">
            <v>0</v>
          </cell>
        </row>
        <row r="940">
          <cell r="M940">
            <v>0</v>
          </cell>
        </row>
        <row r="941">
          <cell r="M941">
            <v>0</v>
          </cell>
        </row>
        <row r="942">
          <cell r="M942">
            <v>0</v>
          </cell>
        </row>
        <row r="943">
          <cell r="M943">
            <v>0</v>
          </cell>
        </row>
        <row r="944">
          <cell r="M944">
            <v>0</v>
          </cell>
        </row>
        <row r="945">
          <cell r="M945">
            <v>0</v>
          </cell>
        </row>
        <row r="946">
          <cell r="A946" t="str">
            <v>S43</v>
          </cell>
          <cell r="M946">
            <v>0</v>
          </cell>
        </row>
        <row r="949">
          <cell r="M949">
            <v>3.2</v>
          </cell>
        </row>
        <row r="952">
          <cell r="A952">
            <v>11</v>
          </cell>
          <cell r="M952">
            <v>4.4800000000000006E-2</v>
          </cell>
        </row>
        <row r="953">
          <cell r="A953">
            <v>13</v>
          </cell>
          <cell r="M953">
            <v>4.8000000000000001E-2</v>
          </cell>
        </row>
        <row r="954">
          <cell r="A954">
            <v>15</v>
          </cell>
          <cell r="M954">
            <v>3.2000000000000001E-2</v>
          </cell>
        </row>
        <row r="955">
          <cell r="A955">
            <v>331</v>
          </cell>
          <cell r="M955">
            <v>3.2960000000000003</v>
          </cell>
        </row>
        <row r="956">
          <cell r="M956">
            <v>0</v>
          </cell>
        </row>
        <row r="957">
          <cell r="M957">
            <v>0</v>
          </cell>
        </row>
        <row r="958">
          <cell r="M958">
            <v>0</v>
          </cell>
        </row>
        <row r="959">
          <cell r="M959">
            <v>0</v>
          </cell>
        </row>
        <row r="960">
          <cell r="M960">
            <v>0</v>
          </cell>
        </row>
        <row r="961">
          <cell r="M961">
            <v>0</v>
          </cell>
        </row>
        <row r="962">
          <cell r="M962">
            <v>0</v>
          </cell>
        </row>
        <row r="963">
          <cell r="M963">
            <v>0</v>
          </cell>
        </row>
        <row r="964">
          <cell r="M964">
            <v>0</v>
          </cell>
        </row>
        <row r="965">
          <cell r="M965">
            <v>0</v>
          </cell>
        </row>
        <row r="966">
          <cell r="M966">
            <v>0</v>
          </cell>
        </row>
        <row r="967">
          <cell r="M967">
            <v>0</v>
          </cell>
        </row>
        <row r="968">
          <cell r="A968" t="str">
            <v>S44</v>
          </cell>
          <cell r="M968">
            <v>0</v>
          </cell>
        </row>
        <row r="971">
          <cell r="M971">
            <v>16</v>
          </cell>
        </row>
        <row r="974">
          <cell r="A974">
            <v>11</v>
          </cell>
          <cell r="M974">
            <v>0.224</v>
          </cell>
        </row>
        <row r="975">
          <cell r="A975">
            <v>13</v>
          </cell>
          <cell r="M975">
            <v>0.24</v>
          </cell>
        </row>
        <row r="976">
          <cell r="A976">
            <v>15</v>
          </cell>
          <cell r="M976">
            <v>0.16</v>
          </cell>
        </row>
        <row r="977">
          <cell r="A977">
            <v>339</v>
          </cell>
          <cell r="M977">
            <v>16.48</v>
          </cell>
        </row>
        <row r="978">
          <cell r="M978">
            <v>0</v>
          </cell>
        </row>
        <row r="979">
          <cell r="M979">
            <v>0</v>
          </cell>
        </row>
        <row r="980">
          <cell r="M980">
            <v>0</v>
          </cell>
        </row>
        <row r="981">
          <cell r="M981">
            <v>0</v>
          </cell>
        </row>
        <row r="982">
          <cell r="M982">
            <v>0</v>
          </cell>
        </row>
        <row r="983">
          <cell r="M983">
            <v>0</v>
          </cell>
        </row>
        <row r="984">
          <cell r="M984">
            <v>0</v>
          </cell>
        </row>
        <row r="985">
          <cell r="M985">
            <v>0</v>
          </cell>
        </row>
        <row r="986">
          <cell r="M986">
            <v>0</v>
          </cell>
        </row>
        <row r="987">
          <cell r="M987">
            <v>0</v>
          </cell>
        </row>
        <row r="988">
          <cell r="M988">
            <v>0</v>
          </cell>
        </row>
        <row r="989">
          <cell r="M989">
            <v>0</v>
          </cell>
        </row>
        <row r="990">
          <cell r="A990" t="str">
            <v>S45</v>
          </cell>
          <cell r="M990">
            <v>0</v>
          </cell>
        </row>
        <row r="993">
          <cell r="M993">
            <v>1.6</v>
          </cell>
        </row>
        <row r="996">
          <cell r="A996">
            <v>11</v>
          </cell>
          <cell r="M996">
            <v>2.2400000000000003E-2</v>
          </cell>
        </row>
        <row r="997">
          <cell r="A997">
            <v>13</v>
          </cell>
          <cell r="M997">
            <v>2.4E-2</v>
          </cell>
        </row>
        <row r="998">
          <cell r="A998">
            <v>15</v>
          </cell>
          <cell r="M998">
            <v>1.6E-2</v>
          </cell>
        </row>
        <row r="999">
          <cell r="A999">
            <v>344</v>
          </cell>
          <cell r="M999">
            <v>1.6480000000000001</v>
          </cell>
        </row>
        <row r="1000">
          <cell r="M1000">
            <v>0</v>
          </cell>
        </row>
        <row r="1001">
          <cell r="M1001">
            <v>0</v>
          </cell>
        </row>
        <row r="1002">
          <cell r="M1002">
            <v>0</v>
          </cell>
        </row>
        <row r="1003">
          <cell r="M1003">
            <v>0</v>
          </cell>
        </row>
        <row r="1004">
          <cell r="M1004">
            <v>0</v>
          </cell>
        </row>
        <row r="1005">
          <cell r="M1005">
            <v>0</v>
          </cell>
        </row>
        <row r="1006">
          <cell r="M1006">
            <v>0</v>
          </cell>
        </row>
        <row r="1007">
          <cell r="M1007">
            <v>0</v>
          </cell>
        </row>
        <row r="1008">
          <cell r="M1008">
            <v>0</v>
          </cell>
        </row>
        <row r="1009">
          <cell r="M1009">
            <v>0</v>
          </cell>
        </row>
        <row r="1010">
          <cell r="M1010">
            <v>0</v>
          </cell>
        </row>
        <row r="1011">
          <cell r="M1011">
            <v>0</v>
          </cell>
        </row>
        <row r="1012">
          <cell r="A1012" t="str">
            <v>S46</v>
          </cell>
          <cell r="M1012">
            <v>0</v>
          </cell>
        </row>
        <row r="1015">
          <cell r="M1015">
            <v>19.2</v>
          </cell>
        </row>
        <row r="1018">
          <cell r="A1018">
            <v>11</v>
          </cell>
          <cell r="M1018">
            <v>0.26879999999999998</v>
          </cell>
        </row>
        <row r="1019">
          <cell r="A1019">
            <v>13</v>
          </cell>
          <cell r="M1019">
            <v>0.28799999999999998</v>
          </cell>
        </row>
        <row r="1020">
          <cell r="A1020">
            <v>15</v>
          </cell>
          <cell r="M1020">
            <v>0.192</v>
          </cell>
        </row>
        <row r="1021">
          <cell r="A1021">
            <v>348</v>
          </cell>
          <cell r="M1021">
            <v>19.776</v>
          </cell>
        </row>
        <row r="1022">
          <cell r="M1022">
            <v>0</v>
          </cell>
        </row>
        <row r="1023">
          <cell r="M1023">
            <v>0</v>
          </cell>
        </row>
        <row r="1024">
          <cell r="M1024">
            <v>0</v>
          </cell>
        </row>
        <row r="1025">
          <cell r="M1025">
            <v>0</v>
          </cell>
        </row>
        <row r="1026">
          <cell r="M1026">
            <v>0</v>
          </cell>
        </row>
        <row r="1027">
          <cell r="M1027">
            <v>0</v>
          </cell>
        </row>
        <row r="1028">
          <cell r="M1028">
            <v>0</v>
          </cell>
        </row>
        <row r="1029">
          <cell r="M1029">
            <v>0</v>
          </cell>
        </row>
        <row r="1030">
          <cell r="M1030">
            <v>0</v>
          </cell>
        </row>
        <row r="1031">
          <cell r="M1031">
            <v>0</v>
          </cell>
        </row>
        <row r="1032">
          <cell r="M1032">
            <v>0</v>
          </cell>
        </row>
        <row r="1033">
          <cell r="M1033">
            <v>0</v>
          </cell>
        </row>
        <row r="1034">
          <cell r="A1034" t="str">
            <v>S47</v>
          </cell>
          <cell r="M1034">
            <v>0</v>
          </cell>
        </row>
        <row r="1037">
          <cell r="M1037">
            <v>1.6</v>
          </cell>
        </row>
        <row r="1040">
          <cell r="A1040">
            <v>11</v>
          </cell>
          <cell r="M1040">
            <v>2.2400000000000003E-2</v>
          </cell>
        </row>
        <row r="1041">
          <cell r="A1041">
            <v>13</v>
          </cell>
          <cell r="M1041">
            <v>2.4E-2</v>
          </cell>
        </row>
        <row r="1042">
          <cell r="A1042">
            <v>15</v>
          </cell>
          <cell r="M1042">
            <v>1.6E-2</v>
          </cell>
        </row>
        <row r="1043">
          <cell r="A1043">
            <v>350</v>
          </cell>
          <cell r="M1043">
            <v>1.6480000000000001</v>
          </cell>
        </row>
        <row r="1044">
          <cell r="M1044">
            <v>0</v>
          </cell>
        </row>
        <row r="1045">
          <cell r="M1045">
            <v>0</v>
          </cell>
        </row>
        <row r="1046">
          <cell r="M1046">
            <v>0</v>
          </cell>
        </row>
        <row r="1047">
          <cell r="M1047">
            <v>0</v>
          </cell>
        </row>
        <row r="1048">
          <cell r="M1048">
            <v>0</v>
          </cell>
        </row>
        <row r="1049">
          <cell r="M1049">
            <v>0</v>
          </cell>
        </row>
        <row r="1050">
          <cell r="M1050">
            <v>0</v>
          </cell>
        </row>
        <row r="1051">
          <cell r="M1051">
            <v>0</v>
          </cell>
        </row>
        <row r="1052">
          <cell r="M1052">
            <v>0</v>
          </cell>
        </row>
        <row r="1053">
          <cell r="M1053">
            <v>0</v>
          </cell>
        </row>
        <row r="1054">
          <cell r="M1054">
            <v>0</v>
          </cell>
        </row>
        <row r="1055">
          <cell r="M1055">
            <v>0</v>
          </cell>
        </row>
        <row r="1056">
          <cell r="A1056" t="str">
            <v>S48</v>
          </cell>
          <cell r="M1056">
            <v>0</v>
          </cell>
        </row>
        <row r="1059">
          <cell r="M1059">
            <v>12.5</v>
          </cell>
        </row>
        <row r="1062">
          <cell r="A1062">
            <v>11</v>
          </cell>
          <cell r="M1062">
            <v>0.25</v>
          </cell>
        </row>
        <row r="1063">
          <cell r="A1063">
            <v>13</v>
          </cell>
          <cell r="M1063">
            <v>0.32500000000000001</v>
          </cell>
        </row>
        <row r="1064">
          <cell r="A1064">
            <v>15</v>
          </cell>
          <cell r="M1064">
            <v>0.125</v>
          </cell>
        </row>
        <row r="1065">
          <cell r="A1065">
            <v>328</v>
          </cell>
          <cell r="M1065">
            <v>12.875</v>
          </cell>
        </row>
        <row r="1066">
          <cell r="M1066">
            <v>0</v>
          </cell>
        </row>
        <row r="1067">
          <cell r="M1067">
            <v>0</v>
          </cell>
        </row>
        <row r="1068">
          <cell r="M1068">
            <v>0</v>
          </cell>
        </row>
        <row r="1069">
          <cell r="M1069">
            <v>0</v>
          </cell>
        </row>
        <row r="1070">
          <cell r="M1070">
            <v>0</v>
          </cell>
        </row>
        <row r="1071">
          <cell r="M1071">
            <v>0</v>
          </cell>
        </row>
        <row r="1072">
          <cell r="M1072">
            <v>0</v>
          </cell>
        </row>
        <row r="1073">
          <cell r="M1073">
            <v>0</v>
          </cell>
        </row>
        <row r="1074">
          <cell r="M1074">
            <v>0</v>
          </cell>
        </row>
        <row r="1075">
          <cell r="M1075">
            <v>0</v>
          </cell>
        </row>
        <row r="1076">
          <cell r="M1076">
            <v>0</v>
          </cell>
        </row>
        <row r="1077">
          <cell r="M1077">
            <v>0</v>
          </cell>
        </row>
        <row r="1078">
          <cell r="A1078" t="str">
            <v>S49</v>
          </cell>
          <cell r="M1078">
            <v>0</v>
          </cell>
        </row>
        <row r="1081">
          <cell r="M1081">
            <v>96</v>
          </cell>
        </row>
        <row r="1084">
          <cell r="A1084">
            <v>11</v>
          </cell>
          <cell r="M1084">
            <v>1.92</v>
          </cell>
        </row>
        <row r="1085">
          <cell r="A1085">
            <v>13</v>
          </cell>
          <cell r="M1085">
            <v>2.496</v>
          </cell>
        </row>
        <row r="1086">
          <cell r="A1086">
            <v>15</v>
          </cell>
          <cell r="M1086">
            <v>0.96</v>
          </cell>
        </row>
        <row r="1087">
          <cell r="A1087">
            <v>128</v>
          </cell>
          <cell r="M1087">
            <v>9.6000000000000002E-2</v>
          </cell>
        </row>
        <row r="1088">
          <cell r="A1088">
            <v>329</v>
          </cell>
          <cell r="M1088">
            <v>98.88</v>
          </cell>
        </row>
        <row r="1089">
          <cell r="M1089">
            <v>0</v>
          </cell>
        </row>
        <row r="1090">
          <cell r="M1090">
            <v>0</v>
          </cell>
        </row>
        <row r="1091">
          <cell r="M1091">
            <v>0</v>
          </cell>
        </row>
        <row r="1092">
          <cell r="M1092">
            <v>0</v>
          </cell>
        </row>
        <row r="1093">
          <cell r="M1093">
            <v>0</v>
          </cell>
        </row>
        <row r="1094">
          <cell r="M1094">
            <v>0</v>
          </cell>
        </row>
        <row r="1095">
          <cell r="M1095">
            <v>0</v>
          </cell>
        </row>
        <row r="1096">
          <cell r="M1096">
            <v>0</v>
          </cell>
        </row>
        <row r="1097">
          <cell r="M1097">
            <v>0</v>
          </cell>
        </row>
        <row r="1098">
          <cell r="M1098">
            <v>0</v>
          </cell>
        </row>
        <row r="1099">
          <cell r="M1099">
            <v>0</v>
          </cell>
        </row>
        <row r="1100">
          <cell r="A1100" t="str">
            <v>S50</v>
          </cell>
          <cell r="M1100">
            <v>0</v>
          </cell>
        </row>
        <row r="1103">
          <cell r="M1103">
            <v>96</v>
          </cell>
        </row>
        <row r="1106">
          <cell r="A1106">
            <v>11</v>
          </cell>
          <cell r="M1106">
            <v>1.92</v>
          </cell>
        </row>
        <row r="1107">
          <cell r="A1107">
            <v>13</v>
          </cell>
          <cell r="M1107">
            <v>2.496</v>
          </cell>
        </row>
        <row r="1108">
          <cell r="A1108">
            <v>15</v>
          </cell>
          <cell r="M1108">
            <v>0.96</v>
          </cell>
        </row>
        <row r="1109">
          <cell r="A1109">
            <v>128</v>
          </cell>
          <cell r="M1109">
            <v>9.6000000000000002E-2</v>
          </cell>
        </row>
        <row r="1110">
          <cell r="A1110">
            <v>330</v>
          </cell>
          <cell r="M1110">
            <v>98.88</v>
          </cell>
        </row>
        <row r="1111">
          <cell r="M1111">
            <v>0</v>
          </cell>
        </row>
        <row r="1112">
          <cell r="M1112">
            <v>0</v>
          </cell>
        </row>
        <row r="1113">
          <cell r="M1113">
            <v>0</v>
          </cell>
        </row>
        <row r="1114">
          <cell r="M1114">
            <v>0</v>
          </cell>
        </row>
        <row r="1115">
          <cell r="M1115">
            <v>0</v>
          </cell>
        </row>
        <row r="1116">
          <cell r="M1116">
            <v>0</v>
          </cell>
        </row>
        <row r="1117">
          <cell r="M1117">
            <v>0</v>
          </cell>
        </row>
        <row r="1118">
          <cell r="M1118">
            <v>0</v>
          </cell>
        </row>
        <row r="1119">
          <cell r="M1119">
            <v>0</v>
          </cell>
        </row>
        <row r="1120">
          <cell r="M1120">
            <v>0</v>
          </cell>
        </row>
        <row r="1121">
          <cell r="M1121">
            <v>0</v>
          </cell>
        </row>
        <row r="1122">
          <cell r="A1122" t="str">
            <v>S51</v>
          </cell>
          <cell r="M1122">
            <v>0</v>
          </cell>
        </row>
        <row r="1125">
          <cell r="M1125">
            <v>31</v>
          </cell>
        </row>
        <row r="1128">
          <cell r="A1128">
            <v>11</v>
          </cell>
          <cell r="M1128">
            <v>0.62</v>
          </cell>
        </row>
        <row r="1129">
          <cell r="A1129">
            <v>13</v>
          </cell>
          <cell r="M1129">
            <v>0.80599999999999994</v>
          </cell>
        </row>
        <row r="1130">
          <cell r="A1130">
            <v>15</v>
          </cell>
          <cell r="M1130">
            <v>0.31</v>
          </cell>
        </row>
        <row r="1131">
          <cell r="A1131">
            <v>128</v>
          </cell>
          <cell r="M1131">
            <v>3.1E-2</v>
          </cell>
        </row>
        <row r="1132">
          <cell r="A1132">
            <v>331</v>
          </cell>
          <cell r="M1132">
            <v>31.93</v>
          </cell>
        </row>
        <row r="1133">
          <cell r="M1133">
            <v>0</v>
          </cell>
        </row>
        <row r="1134">
          <cell r="M1134">
            <v>0</v>
          </cell>
        </row>
        <row r="1135">
          <cell r="M1135">
            <v>0</v>
          </cell>
        </row>
        <row r="1136">
          <cell r="M1136">
            <v>0</v>
          </cell>
        </row>
        <row r="1137">
          <cell r="M1137">
            <v>0</v>
          </cell>
        </row>
        <row r="1138">
          <cell r="M1138">
            <v>0</v>
          </cell>
        </row>
        <row r="1139">
          <cell r="M1139">
            <v>0</v>
          </cell>
        </row>
        <row r="1140">
          <cell r="M1140">
            <v>0</v>
          </cell>
        </row>
        <row r="1141">
          <cell r="M1141">
            <v>0</v>
          </cell>
        </row>
        <row r="1142">
          <cell r="M1142">
            <v>0</v>
          </cell>
        </row>
        <row r="1143">
          <cell r="M1143">
            <v>0</v>
          </cell>
        </row>
        <row r="1144">
          <cell r="A1144" t="str">
            <v>S52</v>
          </cell>
          <cell r="M1144">
            <v>0</v>
          </cell>
        </row>
        <row r="1147">
          <cell r="M1147">
            <v>286</v>
          </cell>
        </row>
        <row r="1150">
          <cell r="A1150">
            <v>11</v>
          </cell>
          <cell r="M1150">
            <v>5.72</v>
          </cell>
        </row>
        <row r="1151">
          <cell r="A1151">
            <v>13</v>
          </cell>
          <cell r="M1151">
            <v>7.4359999999999999</v>
          </cell>
        </row>
        <row r="1152">
          <cell r="A1152">
            <v>15</v>
          </cell>
          <cell r="M1152">
            <v>2.86</v>
          </cell>
        </row>
        <row r="1153">
          <cell r="A1153">
            <v>128</v>
          </cell>
          <cell r="M1153">
            <v>0.28600000000000003</v>
          </cell>
        </row>
        <row r="1154">
          <cell r="A1154">
            <v>339</v>
          </cell>
          <cell r="M1154">
            <v>294.58</v>
          </cell>
        </row>
        <row r="1155">
          <cell r="M1155">
            <v>0</v>
          </cell>
        </row>
        <row r="1156">
          <cell r="M1156">
            <v>0</v>
          </cell>
        </row>
        <row r="1157">
          <cell r="M1157">
            <v>0</v>
          </cell>
        </row>
        <row r="1158">
          <cell r="M1158">
            <v>0</v>
          </cell>
        </row>
        <row r="1159">
          <cell r="M1159">
            <v>0</v>
          </cell>
        </row>
        <row r="1160">
          <cell r="M1160">
            <v>0</v>
          </cell>
        </row>
        <row r="1161">
          <cell r="M1161">
            <v>0</v>
          </cell>
        </row>
        <row r="1162">
          <cell r="M1162">
            <v>0</v>
          </cell>
        </row>
        <row r="1163">
          <cell r="M1163">
            <v>0</v>
          </cell>
        </row>
        <row r="1164">
          <cell r="M1164">
            <v>0</v>
          </cell>
        </row>
        <row r="1165">
          <cell r="M1165">
            <v>0</v>
          </cell>
        </row>
        <row r="1166">
          <cell r="A1166" t="str">
            <v>S53</v>
          </cell>
          <cell r="M1166">
            <v>0</v>
          </cell>
        </row>
        <row r="1169">
          <cell r="M1169">
            <v>20</v>
          </cell>
        </row>
        <row r="1172">
          <cell r="A1172">
            <v>11</v>
          </cell>
          <cell r="M1172">
            <v>0.4</v>
          </cell>
        </row>
        <row r="1173">
          <cell r="A1173">
            <v>13</v>
          </cell>
          <cell r="M1173">
            <v>0.52</v>
          </cell>
        </row>
        <row r="1174">
          <cell r="A1174">
            <v>15</v>
          </cell>
          <cell r="M1174">
            <v>0.2</v>
          </cell>
        </row>
        <row r="1175">
          <cell r="A1175">
            <v>128</v>
          </cell>
          <cell r="M1175">
            <v>0.02</v>
          </cell>
        </row>
        <row r="1176">
          <cell r="A1176">
            <v>344</v>
          </cell>
          <cell r="M1176">
            <v>20.6</v>
          </cell>
        </row>
        <row r="1177">
          <cell r="M1177">
            <v>0</v>
          </cell>
        </row>
        <row r="1178">
          <cell r="M1178">
            <v>0</v>
          </cell>
        </row>
        <row r="1179">
          <cell r="M1179">
            <v>0</v>
          </cell>
        </row>
        <row r="1180">
          <cell r="M1180">
            <v>0</v>
          </cell>
        </row>
        <row r="1181">
          <cell r="M1181">
            <v>0</v>
          </cell>
        </row>
        <row r="1182">
          <cell r="M1182">
            <v>0</v>
          </cell>
        </row>
        <row r="1183">
          <cell r="M1183">
            <v>0</v>
          </cell>
        </row>
        <row r="1184">
          <cell r="M1184">
            <v>0</v>
          </cell>
        </row>
        <row r="1185">
          <cell r="M1185">
            <v>0</v>
          </cell>
        </row>
        <row r="1186">
          <cell r="M1186">
            <v>0</v>
          </cell>
        </row>
        <row r="1187">
          <cell r="M1187">
            <v>0</v>
          </cell>
        </row>
        <row r="1188">
          <cell r="A1188" t="str">
            <v>S54</v>
          </cell>
          <cell r="M1188">
            <v>0</v>
          </cell>
        </row>
        <row r="1191">
          <cell r="M1191">
            <v>516</v>
          </cell>
        </row>
        <row r="1194">
          <cell r="A1194">
            <v>11</v>
          </cell>
          <cell r="M1194">
            <v>10.32</v>
          </cell>
        </row>
        <row r="1195">
          <cell r="A1195">
            <v>13</v>
          </cell>
          <cell r="M1195">
            <v>13.415999999999999</v>
          </cell>
        </row>
        <row r="1196">
          <cell r="A1196">
            <v>15</v>
          </cell>
          <cell r="M1196">
            <v>5.16</v>
          </cell>
        </row>
        <row r="1197">
          <cell r="A1197">
            <v>128</v>
          </cell>
          <cell r="M1197">
            <v>0.51600000000000001</v>
          </cell>
        </row>
        <row r="1198">
          <cell r="A1198">
            <v>348</v>
          </cell>
          <cell r="M1198">
            <v>531.48</v>
          </cell>
        </row>
        <row r="1199">
          <cell r="M1199">
            <v>0</v>
          </cell>
        </row>
        <row r="1200">
          <cell r="M1200">
            <v>0</v>
          </cell>
        </row>
        <row r="1201">
          <cell r="M1201">
            <v>0</v>
          </cell>
        </row>
        <row r="1202">
          <cell r="M1202">
            <v>0</v>
          </cell>
        </row>
        <row r="1203">
          <cell r="M1203">
            <v>0</v>
          </cell>
        </row>
        <row r="1204">
          <cell r="M1204">
            <v>0</v>
          </cell>
        </row>
        <row r="1205">
          <cell r="M1205">
            <v>0</v>
          </cell>
        </row>
        <row r="1206">
          <cell r="M1206">
            <v>0</v>
          </cell>
        </row>
        <row r="1207">
          <cell r="M1207">
            <v>0</v>
          </cell>
        </row>
        <row r="1208">
          <cell r="M1208">
            <v>0</v>
          </cell>
        </row>
        <row r="1209">
          <cell r="M1209">
            <v>0</v>
          </cell>
        </row>
        <row r="1210">
          <cell r="A1210" t="str">
            <v>S55</v>
          </cell>
          <cell r="M1210">
            <v>0</v>
          </cell>
        </row>
        <row r="1213">
          <cell r="M1213">
            <v>28</v>
          </cell>
        </row>
        <row r="1216">
          <cell r="A1216">
            <v>11</v>
          </cell>
          <cell r="M1216">
            <v>0.56000000000000005</v>
          </cell>
        </row>
        <row r="1217">
          <cell r="A1217">
            <v>13</v>
          </cell>
          <cell r="M1217">
            <v>0.72799999999999998</v>
          </cell>
        </row>
        <row r="1218">
          <cell r="A1218">
            <v>15</v>
          </cell>
          <cell r="M1218">
            <v>0.28000000000000003</v>
          </cell>
        </row>
        <row r="1219">
          <cell r="A1219">
            <v>128</v>
          </cell>
          <cell r="M1219">
            <v>2.8000000000000001E-2</v>
          </cell>
        </row>
        <row r="1220">
          <cell r="A1220">
            <v>350</v>
          </cell>
          <cell r="M1220">
            <v>28.84</v>
          </cell>
        </row>
        <row r="1221">
          <cell r="M1221">
            <v>0</v>
          </cell>
        </row>
        <row r="1222">
          <cell r="M1222">
            <v>0</v>
          </cell>
        </row>
        <row r="1223">
          <cell r="M1223">
            <v>0</v>
          </cell>
        </row>
        <row r="1224">
          <cell r="M1224">
            <v>0</v>
          </cell>
        </row>
        <row r="1225">
          <cell r="M1225">
            <v>0</v>
          </cell>
        </row>
        <row r="1226">
          <cell r="M1226">
            <v>0</v>
          </cell>
        </row>
        <row r="1227">
          <cell r="M1227">
            <v>0</v>
          </cell>
        </row>
        <row r="1228">
          <cell r="M1228">
            <v>0</v>
          </cell>
        </row>
        <row r="1229">
          <cell r="M1229">
            <v>0</v>
          </cell>
        </row>
        <row r="1230">
          <cell r="M1230">
            <v>0</v>
          </cell>
        </row>
        <row r="1231">
          <cell r="M1231">
            <v>0</v>
          </cell>
        </row>
        <row r="1232">
          <cell r="A1232" t="str">
            <v>S56</v>
          </cell>
          <cell r="M1232">
            <v>0</v>
          </cell>
        </row>
        <row r="1235">
          <cell r="M1235">
            <v>56</v>
          </cell>
        </row>
        <row r="1238">
          <cell r="A1238">
            <v>11</v>
          </cell>
          <cell r="M1238">
            <v>1.1200000000000001</v>
          </cell>
        </row>
        <row r="1239">
          <cell r="A1239">
            <v>13</v>
          </cell>
          <cell r="M1239">
            <v>1.456</v>
          </cell>
        </row>
        <row r="1240">
          <cell r="A1240">
            <v>15</v>
          </cell>
          <cell r="M1240">
            <v>0.56000000000000005</v>
          </cell>
        </row>
        <row r="1241">
          <cell r="A1241">
            <v>128</v>
          </cell>
          <cell r="M1241">
            <v>5.6000000000000001E-2</v>
          </cell>
        </row>
        <row r="1242">
          <cell r="A1242">
            <v>257</v>
          </cell>
          <cell r="M1242">
            <v>57.68</v>
          </cell>
        </row>
        <row r="1243">
          <cell r="M1243">
            <v>0</v>
          </cell>
        </row>
        <row r="1244">
          <cell r="M1244">
            <v>0</v>
          </cell>
        </row>
        <row r="1245">
          <cell r="M1245">
            <v>0</v>
          </cell>
        </row>
        <row r="1246">
          <cell r="M1246">
            <v>0</v>
          </cell>
        </row>
        <row r="1247">
          <cell r="M1247">
            <v>0</v>
          </cell>
        </row>
        <row r="1248">
          <cell r="M1248">
            <v>0</v>
          </cell>
        </row>
        <row r="1249">
          <cell r="M1249">
            <v>0</v>
          </cell>
        </row>
        <row r="1250">
          <cell r="M1250">
            <v>0</v>
          </cell>
        </row>
        <row r="1251">
          <cell r="M1251">
            <v>0</v>
          </cell>
        </row>
        <row r="1252">
          <cell r="M1252">
            <v>0</v>
          </cell>
        </row>
        <row r="1253">
          <cell r="M1253">
            <v>0</v>
          </cell>
        </row>
        <row r="1254">
          <cell r="A1254" t="str">
            <v>S57</v>
          </cell>
          <cell r="M1254">
            <v>0</v>
          </cell>
        </row>
        <row r="1257">
          <cell r="M1257">
            <v>2800</v>
          </cell>
        </row>
        <row r="1260">
          <cell r="A1260">
            <v>11</v>
          </cell>
          <cell r="M1260">
            <v>56</v>
          </cell>
        </row>
        <row r="1261">
          <cell r="A1261">
            <v>13</v>
          </cell>
          <cell r="M1261">
            <v>72.8</v>
          </cell>
        </row>
        <row r="1262">
          <cell r="A1262">
            <v>15</v>
          </cell>
          <cell r="M1262">
            <v>28</v>
          </cell>
        </row>
        <row r="1263">
          <cell r="A1263">
            <v>128</v>
          </cell>
          <cell r="M1263">
            <v>2.8000000000000003</v>
          </cell>
        </row>
        <row r="1264">
          <cell r="A1264">
            <v>258</v>
          </cell>
          <cell r="M1264">
            <v>2884</v>
          </cell>
        </row>
        <row r="1265">
          <cell r="M1265">
            <v>0</v>
          </cell>
        </row>
        <row r="1266">
          <cell r="M1266">
            <v>0</v>
          </cell>
        </row>
        <row r="1267">
          <cell r="M1267">
            <v>0</v>
          </cell>
        </row>
        <row r="1268">
          <cell r="M1268">
            <v>0</v>
          </cell>
        </row>
        <row r="1269">
          <cell r="M1269">
            <v>0</v>
          </cell>
        </row>
        <row r="1270">
          <cell r="M1270">
            <v>0</v>
          </cell>
        </row>
        <row r="1271">
          <cell r="M1271">
            <v>0</v>
          </cell>
        </row>
        <row r="1272">
          <cell r="M1272">
            <v>0</v>
          </cell>
        </row>
        <row r="1273">
          <cell r="M1273">
            <v>0</v>
          </cell>
        </row>
        <row r="1274">
          <cell r="M1274">
            <v>0</v>
          </cell>
        </row>
        <row r="1275">
          <cell r="M1275">
            <v>0</v>
          </cell>
        </row>
        <row r="1276">
          <cell r="A1276" t="str">
            <v>S58</v>
          </cell>
          <cell r="M1276">
            <v>0</v>
          </cell>
        </row>
        <row r="1279">
          <cell r="M1279">
            <v>80</v>
          </cell>
        </row>
        <row r="1282">
          <cell r="A1282">
            <v>11</v>
          </cell>
          <cell r="M1282">
            <v>1.6</v>
          </cell>
        </row>
        <row r="1283">
          <cell r="A1283">
            <v>13</v>
          </cell>
          <cell r="M1283">
            <v>2.4</v>
          </cell>
        </row>
        <row r="1284">
          <cell r="A1284">
            <v>15</v>
          </cell>
          <cell r="M1284">
            <v>0.8</v>
          </cell>
        </row>
        <row r="1285">
          <cell r="A1285">
            <v>195</v>
          </cell>
          <cell r="M1285">
            <v>84</v>
          </cell>
        </row>
        <row r="1286">
          <cell r="M1286">
            <v>0</v>
          </cell>
        </row>
        <row r="1287">
          <cell r="M1287">
            <v>0</v>
          </cell>
        </row>
        <row r="1288">
          <cell r="M1288">
            <v>0</v>
          </cell>
        </row>
        <row r="1289">
          <cell r="M1289">
            <v>0</v>
          </cell>
        </row>
        <row r="1290">
          <cell r="M1290">
            <v>0</v>
          </cell>
        </row>
        <row r="1291">
          <cell r="M1291">
            <v>0</v>
          </cell>
        </row>
        <row r="1292">
          <cell r="M1292">
            <v>0</v>
          </cell>
        </row>
        <row r="1293">
          <cell r="M1293">
            <v>0</v>
          </cell>
        </row>
        <row r="1294">
          <cell r="M1294">
            <v>0</v>
          </cell>
        </row>
        <row r="1295">
          <cell r="M1295">
            <v>0</v>
          </cell>
        </row>
        <row r="1296">
          <cell r="M1296">
            <v>0</v>
          </cell>
        </row>
        <row r="1297">
          <cell r="M1297">
            <v>0</v>
          </cell>
        </row>
        <row r="1298">
          <cell r="A1298" t="str">
            <v>S59</v>
          </cell>
          <cell r="M1298">
            <v>0</v>
          </cell>
        </row>
        <row r="1301">
          <cell r="M1301">
            <v>28</v>
          </cell>
        </row>
        <row r="1304">
          <cell r="A1304">
            <v>11</v>
          </cell>
          <cell r="M1304">
            <v>0.56000000000000005</v>
          </cell>
        </row>
        <row r="1305">
          <cell r="A1305">
            <v>13</v>
          </cell>
          <cell r="M1305">
            <v>0.84</v>
          </cell>
        </row>
        <row r="1306">
          <cell r="A1306">
            <v>15</v>
          </cell>
          <cell r="M1306">
            <v>0.28000000000000003</v>
          </cell>
        </row>
        <row r="1307">
          <cell r="A1307">
            <v>199</v>
          </cell>
          <cell r="M1307">
            <v>29.400000000000002</v>
          </cell>
        </row>
        <row r="1308">
          <cell r="M1308">
            <v>0</v>
          </cell>
        </row>
        <row r="1309">
          <cell r="M1309">
            <v>0</v>
          </cell>
        </row>
        <row r="1310">
          <cell r="M1310">
            <v>0</v>
          </cell>
        </row>
        <row r="1311">
          <cell r="M1311">
            <v>0</v>
          </cell>
        </row>
        <row r="1312">
          <cell r="M1312">
            <v>0</v>
          </cell>
        </row>
        <row r="1313">
          <cell r="M1313">
            <v>0</v>
          </cell>
        </row>
        <row r="1314">
          <cell r="M1314">
            <v>0</v>
          </cell>
        </row>
        <row r="1315">
          <cell r="M1315">
            <v>0</v>
          </cell>
        </row>
        <row r="1316">
          <cell r="M1316">
            <v>0</v>
          </cell>
        </row>
        <row r="1317">
          <cell r="M1317">
            <v>0</v>
          </cell>
        </row>
        <row r="1318">
          <cell r="M1318">
            <v>0</v>
          </cell>
        </row>
        <row r="1319">
          <cell r="M1319">
            <v>0</v>
          </cell>
        </row>
        <row r="1320">
          <cell r="A1320" t="str">
            <v>S60</v>
          </cell>
          <cell r="M1320">
            <v>0</v>
          </cell>
        </row>
        <row r="1323">
          <cell r="M1323">
            <v>90.8</v>
          </cell>
        </row>
        <row r="1326">
          <cell r="A1326">
            <v>11</v>
          </cell>
          <cell r="M1326">
            <v>1.8160000000000001</v>
          </cell>
        </row>
        <row r="1327">
          <cell r="A1327">
            <v>13</v>
          </cell>
          <cell r="M1327">
            <v>2.7239999999999998</v>
          </cell>
        </row>
        <row r="1328">
          <cell r="A1328">
            <v>15</v>
          </cell>
          <cell r="M1328">
            <v>0.90800000000000003</v>
          </cell>
        </row>
        <row r="1329">
          <cell r="A1329">
            <v>208</v>
          </cell>
          <cell r="M1329">
            <v>95.34</v>
          </cell>
        </row>
        <row r="1330">
          <cell r="M1330">
            <v>0</v>
          </cell>
        </row>
        <row r="1331">
          <cell r="M1331">
            <v>0</v>
          </cell>
        </row>
        <row r="1332">
          <cell r="M1332">
            <v>0</v>
          </cell>
        </row>
        <row r="1333">
          <cell r="M1333">
            <v>0</v>
          </cell>
        </row>
        <row r="1334">
          <cell r="M1334">
            <v>0</v>
          </cell>
        </row>
        <row r="1335">
          <cell r="M1335">
            <v>0</v>
          </cell>
        </row>
        <row r="1336">
          <cell r="M1336">
            <v>0</v>
          </cell>
        </row>
        <row r="1337">
          <cell r="M1337">
            <v>0</v>
          </cell>
        </row>
        <row r="1338">
          <cell r="M1338">
            <v>0</v>
          </cell>
        </row>
        <row r="1339">
          <cell r="M1339">
            <v>0</v>
          </cell>
        </row>
        <row r="1340">
          <cell r="M1340">
            <v>0</v>
          </cell>
        </row>
        <row r="1341">
          <cell r="M1341">
            <v>0</v>
          </cell>
        </row>
        <row r="1342">
          <cell r="A1342" t="str">
            <v>S61</v>
          </cell>
          <cell r="M1342">
            <v>0</v>
          </cell>
        </row>
        <row r="1345">
          <cell r="M1345">
            <v>154.80000000000001</v>
          </cell>
        </row>
        <row r="1348">
          <cell r="A1348">
            <v>11</v>
          </cell>
          <cell r="M1348">
            <v>3.0960000000000001</v>
          </cell>
        </row>
        <row r="1349">
          <cell r="A1349">
            <v>13</v>
          </cell>
          <cell r="M1349">
            <v>4.6440000000000001</v>
          </cell>
        </row>
        <row r="1350">
          <cell r="A1350">
            <v>15</v>
          </cell>
          <cell r="M1350">
            <v>1.548</v>
          </cell>
        </row>
        <row r="1351">
          <cell r="A1351">
            <v>211</v>
          </cell>
          <cell r="M1351">
            <v>162.54000000000002</v>
          </cell>
        </row>
        <row r="1352">
          <cell r="M1352">
            <v>0</v>
          </cell>
        </row>
        <row r="1353">
          <cell r="M1353">
            <v>0</v>
          </cell>
        </row>
        <row r="1354">
          <cell r="M1354">
            <v>0</v>
          </cell>
        </row>
        <row r="1355">
          <cell r="M1355">
            <v>0</v>
          </cell>
        </row>
        <row r="1356">
          <cell r="M1356">
            <v>0</v>
          </cell>
        </row>
        <row r="1357">
          <cell r="M1357">
            <v>0</v>
          </cell>
        </row>
        <row r="1358">
          <cell r="M1358">
            <v>0</v>
          </cell>
        </row>
        <row r="1359">
          <cell r="M1359">
            <v>0</v>
          </cell>
        </row>
        <row r="1360">
          <cell r="M1360">
            <v>0</v>
          </cell>
        </row>
        <row r="1361">
          <cell r="M1361">
            <v>0</v>
          </cell>
        </row>
        <row r="1362">
          <cell r="M1362">
            <v>0</v>
          </cell>
        </row>
        <row r="1363">
          <cell r="M1363">
            <v>0</v>
          </cell>
        </row>
        <row r="1364">
          <cell r="A1364" t="str">
            <v>S62</v>
          </cell>
          <cell r="M1364">
            <v>0</v>
          </cell>
        </row>
        <row r="1367">
          <cell r="M1367">
            <v>14</v>
          </cell>
        </row>
        <row r="1370">
          <cell r="A1370">
            <v>11</v>
          </cell>
          <cell r="M1370">
            <v>0.28000000000000003</v>
          </cell>
        </row>
        <row r="1371">
          <cell r="A1371">
            <v>13</v>
          </cell>
          <cell r="M1371">
            <v>0.42</v>
          </cell>
        </row>
        <row r="1372">
          <cell r="A1372">
            <v>15</v>
          </cell>
          <cell r="M1372">
            <v>0.14000000000000001</v>
          </cell>
        </row>
        <row r="1373">
          <cell r="A1373">
            <v>224</v>
          </cell>
          <cell r="M1373">
            <v>14.700000000000001</v>
          </cell>
        </row>
        <row r="1374">
          <cell r="M1374">
            <v>0</v>
          </cell>
        </row>
        <row r="1375">
          <cell r="M1375">
            <v>0</v>
          </cell>
        </row>
        <row r="1376">
          <cell r="M1376">
            <v>0</v>
          </cell>
        </row>
        <row r="1377">
          <cell r="M1377">
            <v>0</v>
          </cell>
        </row>
        <row r="1378">
          <cell r="M1378">
            <v>0</v>
          </cell>
        </row>
        <row r="1379">
          <cell r="M1379">
            <v>0</v>
          </cell>
        </row>
        <row r="1380">
          <cell r="M1380">
            <v>0</v>
          </cell>
        </row>
        <row r="1381">
          <cell r="M1381">
            <v>0</v>
          </cell>
        </row>
        <row r="1382">
          <cell r="M1382">
            <v>0</v>
          </cell>
        </row>
        <row r="1383">
          <cell r="M1383">
            <v>0</v>
          </cell>
        </row>
        <row r="1384">
          <cell r="M1384">
            <v>0</v>
          </cell>
        </row>
        <row r="1385">
          <cell r="M1385">
            <v>0</v>
          </cell>
        </row>
        <row r="1386">
          <cell r="A1386" t="str">
            <v>S63</v>
          </cell>
          <cell r="M1386">
            <v>0</v>
          </cell>
        </row>
        <row r="1389">
          <cell r="M1389">
            <v>38</v>
          </cell>
        </row>
        <row r="1392">
          <cell r="A1392">
            <v>11</v>
          </cell>
          <cell r="M1392">
            <v>0.76</v>
          </cell>
        </row>
        <row r="1393">
          <cell r="A1393">
            <v>13</v>
          </cell>
          <cell r="M1393">
            <v>1.1399999999999999</v>
          </cell>
        </row>
        <row r="1394">
          <cell r="A1394">
            <v>15</v>
          </cell>
          <cell r="M1394">
            <v>0.38</v>
          </cell>
        </row>
        <row r="1395">
          <cell r="A1395">
            <v>230</v>
          </cell>
          <cell r="M1395">
            <v>39.9</v>
          </cell>
        </row>
        <row r="1396">
          <cell r="M1396">
            <v>0</v>
          </cell>
        </row>
        <row r="1397">
          <cell r="M1397">
            <v>0</v>
          </cell>
        </row>
        <row r="1398">
          <cell r="M1398">
            <v>0</v>
          </cell>
        </row>
        <row r="1399">
          <cell r="M1399">
            <v>0</v>
          </cell>
        </row>
        <row r="1400">
          <cell r="M1400">
            <v>0</v>
          </cell>
        </row>
        <row r="1401">
          <cell r="M1401">
            <v>0</v>
          </cell>
        </row>
        <row r="1402">
          <cell r="M1402">
            <v>0</v>
          </cell>
        </row>
        <row r="1403">
          <cell r="M1403">
            <v>0</v>
          </cell>
        </row>
        <row r="1404">
          <cell r="M1404">
            <v>0</v>
          </cell>
        </row>
        <row r="1405">
          <cell r="M1405">
            <v>0</v>
          </cell>
        </row>
        <row r="1406">
          <cell r="M1406">
            <v>0</v>
          </cell>
        </row>
        <row r="1407">
          <cell r="M1407">
            <v>0</v>
          </cell>
        </row>
        <row r="1408">
          <cell r="A1408" t="str">
            <v>S64</v>
          </cell>
          <cell r="M1408">
            <v>0</v>
          </cell>
        </row>
        <row r="1411">
          <cell r="M1411">
            <v>17</v>
          </cell>
        </row>
        <row r="1414">
          <cell r="A1414">
            <v>11</v>
          </cell>
          <cell r="M1414">
            <v>0.34</v>
          </cell>
        </row>
        <row r="1415">
          <cell r="A1415">
            <v>13</v>
          </cell>
          <cell r="M1415">
            <v>0.51</v>
          </cell>
        </row>
        <row r="1416">
          <cell r="A1416">
            <v>15</v>
          </cell>
          <cell r="M1416">
            <v>0.17</v>
          </cell>
        </row>
        <row r="1417">
          <cell r="A1417">
            <v>233</v>
          </cell>
          <cell r="M1417">
            <v>17.850000000000001</v>
          </cell>
        </row>
        <row r="1418">
          <cell r="M1418">
            <v>0</v>
          </cell>
        </row>
        <row r="1419">
          <cell r="M1419">
            <v>0</v>
          </cell>
        </row>
        <row r="1420">
          <cell r="M1420">
            <v>0</v>
          </cell>
        </row>
        <row r="1421">
          <cell r="M1421">
            <v>0</v>
          </cell>
        </row>
        <row r="1422">
          <cell r="M1422">
            <v>0</v>
          </cell>
        </row>
        <row r="1423">
          <cell r="M1423">
            <v>0</v>
          </cell>
        </row>
        <row r="1424">
          <cell r="M1424">
            <v>0</v>
          </cell>
        </row>
        <row r="1425">
          <cell r="M1425">
            <v>0</v>
          </cell>
        </row>
        <row r="1426">
          <cell r="M1426">
            <v>0</v>
          </cell>
        </row>
        <row r="1427">
          <cell r="M1427">
            <v>0</v>
          </cell>
        </row>
        <row r="1428">
          <cell r="M1428">
            <v>0</v>
          </cell>
        </row>
        <row r="1429">
          <cell r="M1429">
            <v>0</v>
          </cell>
        </row>
        <row r="1430">
          <cell r="A1430" t="str">
            <v>S65</v>
          </cell>
          <cell r="M1430">
            <v>0</v>
          </cell>
        </row>
        <row r="1433">
          <cell r="M1433">
            <v>5</v>
          </cell>
        </row>
        <row r="1436">
          <cell r="A1436">
            <v>283</v>
          </cell>
          <cell r="M1436">
            <v>5</v>
          </cell>
        </row>
        <row r="1437">
          <cell r="M1437">
            <v>0</v>
          </cell>
        </row>
        <row r="1438">
          <cell r="M1438">
            <v>0</v>
          </cell>
        </row>
        <row r="1439">
          <cell r="M1439">
            <v>0</v>
          </cell>
        </row>
        <row r="1440">
          <cell r="M1440">
            <v>0</v>
          </cell>
        </row>
        <row r="1441">
          <cell r="M1441">
            <v>0</v>
          </cell>
        </row>
        <row r="1442">
          <cell r="M1442">
            <v>0</v>
          </cell>
        </row>
        <row r="1443">
          <cell r="M1443">
            <v>0</v>
          </cell>
        </row>
        <row r="1444">
          <cell r="M1444">
            <v>0</v>
          </cell>
        </row>
        <row r="1445">
          <cell r="M1445">
            <v>0</v>
          </cell>
        </row>
        <row r="1446">
          <cell r="M1446">
            <v>0</v>
          </cell>
        </row>
        <row r="1447">
          <cell r="M1447">
            <v>0</v>
          </cell>
        </row>
        <row r="1448">
          <cell r="M1448">
            <v>0</v>
          </cell>
        </row>
        <row r="1449">
          <cell r="M1449">
            <v>0</v>
          </cell>
        </row>
        <row r="1450">
          <cell r="M1450">
            <v>0</v>
          </cell>
        </row>
        <row r="1451">
          <cell r="M1451">
            <v>0</v>
          </cell>
        </row>
        <row r="1452">
          <cell r="A1452" t="str">
            <v>S66</v>
          </cell>
          <cell r="M1452">
            <v>0</v>
          </cell>
        </row>
        <row r="1455">
          <cell r="M1455">
            <v>7680</v>
          </cell>
        </row>
        <row r="1458">
          <cell r="A1458">
            <v>13</v>
          </cell>
          <cell r="M1458">
            <v>30.72</v>
          </cell>
        </row>
        <row r="1459">
          <cell r="A1459">
            <v>15</v>
          </cell>
          <cell r="M1459">
            <v>7.68</v>
          </cell>
        </row>
        <row r="1460">
          <cell r="M1460">
            <v>0</v>
          </cell>
        </row>
        <row r="1461">
          <cell r="M1461">
            <v>0</v>
          </cell>
        </row>
        <row r="1462">
          <cell r="M1462">
            <v>0</v>
          </cell>
        </row>
        <row r="1463">
          <cell r="M1463">
            <v>0</v>
          </cell>
        </row>
        <row r="1464">
          <cell r="M1464">
            <v>0</v>
          </cell>
        </row>
        <row r="1465">
          <cell r="M1465">
            <v>0</v>
          </cell>
        </row>
        <row r="1466">
          <cell r="M1466">
            <v>0</v>
          </cell>
        </row>
        <row r="1467">
          <cell r="M1467">
            <v>0</v>
          </cell>
        </row>
        <row r="1468">
          <cell r="M1468">
            <v>0</v>
          </cell>
        </row>
        <row r="1469">
          <cell r="M1469">
            <v>0</v>
          </cell>
        </row>
        <row r="1470">
          <cell r="M1470">
            <v>0</v>
          </cell>
        </row>
        <row r="1471">
          <cell r="M1471">
            <v>0</v>
          </cell>
        </row>
        <row r="1472">
          <cell r="M1472">
            <v>0</v>
          </cell>
        </row>
        <row r="1473">
          <cell r="M1473">
            <v>0</v>
          </cell>
        </row>
        <row r="1474">
          <cell r="A1474" t="str">
            <v>S67</v>
          </cell>
          <cell r="M1474">
            <v>0</v>
          </cell>
        </row>
        <row r="1477">
          <cell r="M1477">
            <v>170</v>
          </cell>
        </row>
        <row r="1480">
          <cell r="A1480">
            <v>13</v>
          </cell>
          <cell r="M1480">
            <v>11.9</v>
          </cell>
        </row>
        <row r="1481">
          <cell r="A1481">
            <v>15</v>
          </cell>
          <cell r="M1481">
            <v>1.19</v>
          </cell>
        </row>
        <row r="1482">
          <cell r="A1482">
            <v>260</v>
          </cell>
          <cell r="M1482">
            <v>170</v>
          </cell>
        </row>
        <row r="1483">
          <cell r="M1483">
            <v>0</v>
          </cell>
        </row>
        <row r="1484">
          <cell r="M1484">
            <v>0</v>
          </cell>
        </row>
        <row r="1485">
          <cell r="M1485">
            <v>0</v>
          </cell>
        </row>
        <row r="1486">
          <cell r="M1486">
            <v>0</v>
          </cell>
        </row>
        <row r="1487">
          <cell r="M1487">
            <v>0</v>
          </cell>
        </row>
        <row r="1488">
          <cell r="M1488">
            <v>0</v>
          </cell>
        </row>
        <row r="1489">
          <cell r="M1489">
            <v>0</v>
          </cell>
        </row>
        <row r="1490">
          <cell r="M1490">
            <v>0</v>
          </cell>
        </row>
        <row r="1491">
          <cell r="M1491">
            <v>0</v>
          </cell>
        </row>
        <row r="1492">
          <cell r="M1492">
            <v>0</v>
          </cell>
        </row>
        <row r="1493">
          <cell r="M1493">
            <v>0</v>
          </cell>
        </row>
        <row r="1494">
          <cell r="M1494">
            <v>0</v>
          </cell>
        </row>
        <row r="1495">
          <cell r="M1495">
            <v>0</v>
          </cell>
        </row>
        <row r="1496">
          <cell r="A1496" t="str">
            <v>S68</v>
          </cell>
          <cell r="M1496">
            <v>0</v>
          </cell>
        </row>
        <row r="1499">
          <cell r="M1499">
            <v>19.2</v>
          </cell>
        </row>
        <row r="1502">
          <cell r="A1502">
            <v>11</v>
          </cell>
          <cell r="M1502">
            <v>4.992</v>
          </cell>
        </row>
        <row r="1503">
          <cell r="M1503">
            <v>0</v>
          </cell>
        </row>
        <row r="1504">
          <cell r="M1504">
            <v>0</v>
          </cell>
        </row>
        <row r="1505">
          <cell r="M1505">
            <v>0</v>
          </cell>
        </row>
        <row r="1506">
          <cell r="M1506">
            <v>0</v>
          </cell>
        </row>
        <row r="1507">
          <cell r="M1507">
            <v>0</v>
          </cell>
        </row>
        <row r="1508">
          <cell r="M1508">
            <v>0</v>
          </cell>
        </row>
        <row r="1509">
          <cell r="M1509">
            <v>0</v>
          </cell>
        </row>
        <row r="1510">
          <cell r="M1510">
            <v>0</v>
          </cell>
        </row>
        <row r="1511">
          <cell r="M1511">
            <v>0</v>
          </cell>
        </row>
        <row r="1512">
          <cell r="M1512">
            <v>0</v>
          </cell>
        </row>
        <row r="1513">
          <cell r="M1513">
            <v>0</v>
          </cell>
        </row>
        <row r="1514">
          <cell r="M1514">
            <v>0</v>
          </cell>
        </row>
        <row r="1515">
          <cell r="M1515">
            <v>0</v>
          </cell>
        </row>
        <row r="1516">
          <cell r="M1516">
            <v>0</v>
          </cell>
        </row>
        <row r="1517">
          <cell r="M1517">
            <v>0</v>
          </cell>
        </row>
        <row r="1518">
          <cell r="A1518" t="str">
            <v>S69</v>
          </cell>
          <cell r="M1518">
            <v>0</v>
          </cell>
        </row>
        <row r="1521">
          <cell r="M1521">
            <v>365</v>
          </cell>
        </row>
        <row r="1524">
          <cell r="A1524">
            <v>13</v>
          </cell>
          <cell r="M1524">
            <v>7.3</v>
          </cell>
        </row>
        <row r="1525">
          <cell r="A1525">
            <v>263</v>
          </cell>
          <cell r="M1525">
            <v>4380</v>
          </cell>
        </row>
        <row r="1526">
          <cell r="M1526">
            <v>0</v>
          </cell>
        </row>
        <row r="1527">
          <cell r="M1527">
            <v>0</v>
          </cell>
        </row>
        <row r="1528">
          <cell r="M1528">
            <v>0</v>
          </cell>
        </row>
        <row r="1529">
          <cell r="M1529">
            <v>0</v>
          </cell>
        </row>
        <row r="1530">
          <cell r="M1530">
            <v>0</v>
          </cell>
        </row>
        <row r="1531">
          <cell r="M1531">
            <v>0</v>
          </cell>
        </row>
        <row r="1532">
          <cell r="M1532">
            <v>0</v>
          </cell>
        </row>
        <row r="1533">
          <cell r="M1533">
            <v>0</v>
          </cell>
        </row>
        <row r="1534">
          <cell r="M1534">
            <v>0</v>
          </cell>
        </row>
        <row r="1535">
          <cell r="M1535">
            <v>0</v>
          </cell>
        </row>
        <row r="1536">
          <cell r="M1536">
            <v>0</v>
          </cell>
        </row>
        <row r="1537">
          <cell r="M1537">
            <v>0</v>
          </cell>
        </row>
        <row r="1538">
          <cell r="M1538">
            <v>0</v>
          </cell>
        </row>
        <row r="1539">
          <cell r="M1539">
            <v>0</v>
          </cell>
        </row>
        <row r="1540">
          <cell r="A1540" t="str">
            <v>S70</v>
          </cell>
          <cell r="M1540">
            <v>0</v>
          </cell>
        </row>
        <row r="1543">
          <cell r="M1543">
            <v>77</v>
          </cell>
        </row>
        <row r="1546">
          <cell r="A1546">
            <v>13</v>
          </cell>
          <cell r="M1546">
            <v>2.31</v>
          </cell>
        </row>
        <row r="1547">
          <cell r="A1547">
            <v>327</v>
          </cell>
          <cell r="M1547">
            <v>616</v>
          </cell>
        </row>
        <row r="1548">
          <cell r="M1548">
            <v>0</v>
          </cell>
        </row>
        <row r="1549">
          <cell r="M1549">
            <v>0</v>
          </cell>
        </row>
        <row r="1550">
          <cell r="M1550">
            <v>0</v>
          </cell>
        </row>
        <row r="1551">
          <cell r="M1551">
            <v>0</v>
          </cell>
        </row>
        <row r="1552">
          <cell r="M1552">
            <v>0</v>
          </cell>
        </row>
        <row r="1553">
          <cell r="M1553">
            <v>0</v>
          </cell>
        </row>
        <row r="1554">
          <cell r="M1554">
            <v>0</v>
          </cell>
        </row>
        <row r="1555">
          <cell r="M1555">
            <v>0</v>
          </cell>
        </row>
        <row r="1556">
          <cell r="M1556">
            <v>0</v>
          </cell>
        </row>
        <row r="1557">
          <cell r="M1557">
            <v>0</v>
          </cell>
        </row>
        <row r="1558">
          <cell r="M1558">
            <v>0</v>
          </cell>
        </row>
        <row r="1559">
          <cell r="M1559">
            <v>0</v>
          </cell>
        </row>
        <row r="1560">
          <cell r="M1560">
            <v>0</v>
          </cell>
        </row>
        <row r="1561">
          <cell r="M1561">
            <v>0</v>
          </cell>
        </row>
        <row r="1562">
          <cell r="A1562" t="str">
            <v>S71</v>
          </cell>
          <cell r="M1562">
            <v>0</v>
          </cell>
        </row>
        <row r="1565">
          <cell r="M1565">
            <v>17</v>
          </cell>
        </row>
        <row r="1568">
          <cell r="A1568">
            <v>11</v>
          </cell>
          <cell r="M1568">
            <v>1.1900000000000002</v>
          </cell>
        </row>
        <row r="1569">
          <cell r="A1569">
            <v>13</v>
          </cell>
          <cell r="M1569">
            <v>1.36</v>
          </cell>
        </row>
        <row r="1570">
          <cell r="A1570">
            <v>267</v>
          </cell>
          <cell r="M1570">
            <v>17</v>
          </cell>
        </row>
        <row r="1571">
          <cell r="M1571">
            <v>0</v>
          </cell>
        </row>
        <row r="1572">
          <cell r="M1572">
            <v>0</v>
          </cell>
        </row>
        <row r="1573">
          <cell r="M1573">
            <v>0</v>
          </cell>
        </row>
        <row r="1574">
          <cell r="M1574">
            <v>0</v>
          </cell>
        </row>
        <row r="1575">
          <cell r="M1575">
            <v>0</v>
          </cell>
        </row>
        <row r="1576">
          <cell r="M1576">
            <v>0</v>
          </cell>
        </row>
        <row r="1577">
          <cell r="M1577">
            <v>0</v>
          </cell>
        </row>
        <row r="1578">
          <cell r="M1578">
            <v>0</v>
          </cell>
        </row>
        <row r="1579">
          <cell r="M1579">
            <v>0</v>
          </cell>
        </row>
        <row r="1580">
          <cell r="M1580">
            <v>0</v>
          </cell>
        </row>
        <row r="1581">
          <cell r="M1581">
            <v>0</v>
          </cell>
        </row>
        <row r="1582">
          <cell r="M1582">
            <v>0</v>
          </cell>
        </row>
        <row r="1583">
          <cell r="M1583">
            <v>0</v>
          </cell>
        </row>
        <row r="1584">
          <cell r="A1584" t="str">
            <v>S72</v>
          </cell>
          <cell r="M1584">
            <v>0</v>
          </cell>
        </row>
        <row r="1587">
          <cell r="M1587">
            <v>4</v>
          </cell>
        </row>
        <row r="1590">
          <cell r="A1590">
            <v>11</v>
          </cell>
          <cell r="M1590">
            <v>0.28000000000000003</v>
          </cell>
        </row>
        <row r="1591">
          <cell r="A1591">
            <v>13</v>
          </cell>
          <cell r="M1591">
            <v>0.32</v>
          </cell>
        </row>
        <row r="1592">
          <cell r="A1592">
            <v>265</v>
          </cell>
          <cell r="M1592">
            <v>4</v>
          </cell>
        </row>
        <row r="1593">
          <cell r="M1593">
            <v>0</v>
          </cell>
        </row>
        <row r="1594">
          <cell r="M1594">
            <v>0</v>
          </cell>
        </row>
        <row r="1595">
          <cell r="M1595">
            <v>0</v>
          </cell>
        </row>
        <row r="1596">
          <cell r="M1596">
            <v>0</v>
          </cell>
        </row>
        <row r="1597">
          <cell r="M1597">
            <v>0</v>
          </cell>
        </row>
        <row r="1598">
          <cell r="M1598">
            <v>0</v>
          </cell>
        </row>
        <row r="1599">
          <cell r="M1599">
            <v>0</v>
          </cell>
        </row>
        <row r="1600">
          <cell r="M1600">
            <v>0</v>
          </cell>
        </row>
        <row r="1601">
          <cell r="M1601">
            <v>0</v>
          </cell>
        </row>
        <row r="1602">
          <cell r="M1602">
            <v>0</v>
          </cell>
        </row>
        <row r="1603">
          <cell r="M1603">
            <v>0</v>
          </cell>
        </row>
        <row r="1604">
          <cell r="M1604">
            <v>0</v>
          </cell>
        </row>
        <row r="1605">
          <cell r="M1605">
            <v>0</v>
          </cell>
        </row>
        <row r="1606">
          <cell r="A1606" t="str">
            <v>S73</v>
          </cell>
          <cell r="M1606">
            <v>0</v>
          </cell>
        </row>
        <row r="1609">
          <cell r="M1609">
            <v>12</v>
          </cell>
        </row>
        <row r="1612">
          <cell r="A1612">
            <v>11</v>
          </cell>
          <cell r="M1612">
            <v>0.84000000000000008</v>
          </cell>
        </row>
        <row r="1613">
          <cell r="A1613">
            <v>13</v>
          </cell>
          <cell r="M1613">
            <v>0.96</v>
          </cell>
        </row>
        <row r="1614">
          <cell r="A1614">
            <v>266</v>
          </cell>
          <cell r="M1614">
            <v>12</v>
          </cell>
        </row>
        <row r="1615">
          <cell r="M1615">
            <v>0</v>
          </cell>
        </row>
        <row r="1616">
          <cell r="M1616">
            <v>0</v>
          </cell>
        </row>
        <row r="1617">
          <cell r="M1617">
            <v>0</v>
          </cell>
        </row>
        <row r="1618">
          <cell r="M1618">
            <v>0</v>
          </cell>
        </row>
        <row r="1619">
          <cell r="M1619">
            <v>0</v>
          </cell>
        </row>
        <row r="1620">
          <cell r="M1620">
            <v>0</v>
          </cell>
        </row>
        <row r="1621">
          <cell r="M1621">
            <v>0</v>
          </cell>
        </row>
        <row r="1622">
          <cell r="M1622">
            <v>0</v>
          </cell>
        </row>
        <row r="1623">
          <cell r="M1623">
            <v>0</v>
          </cell>
        </row>
        <row r="1624">
          <cell r="M1624">
            <v>0</v>
          </cell>
        </row>
        <row r="1625">
          <cell r="M1625">
            <v>0</v>
          </cell>
        </row>
        <row r="1626">
          <cell r="M1626">
            <v>0</v>
          </cell>
        </row>
        <row r="1627">
          <cell r="M1627">
            <v>0</v>
          </cell>
        </row>
        <row r="1628">
          <cell r="A1628" t="str">
            <v>S74</v>
          </cell>
          <cell r="M1628">
            <v>0</v>
          </cell>
        </row>
        <row r="1631">
          <cell r="M1631">
            <v>2</v>
          </cell>
        </row>
        <row r="1634">
          <cell r="A1634">
            <v>11</v>
          </cell>
          <cell r="M1634">
            <v>0.14000000000000001</v>
          </cell>
        </row>
        <row r="1635">
          <cell r="A1635">
            <v>13</v>
          </cell>
          <cell r="M1635">
            <v>0.16</v>
          </cell>
        </row>
        <row r="1636">
          <cell r="A1636">
            <v>269</v>
          </cell>
          <cell r="M1636">
            <v>2</v>
          </cell>
        </row>
        <row r="1637">
          <cell r="M1637">
            <v>0</v>
          </cell>
        </row>
        <row r="1638">
          <cell r="M1638">
            <v>0</v>
          </cell>
        </row>
        <row r="1639">
          <cell r="M1639">
            <v>0</v>
          </cell>
        </row>
        <row r="1640">
          <cell r="M1640">
            <v>0</v>
          </cell>
        </row>
        <row r="1641">
          <cell r="M1641">
            <v>0</v>
          </cell>
        </row>
        <row r="1642">
          <cell r="M1642">
            <v>0</v>
          </cell>
        </row>
        <row r="1643">
          <cell r="M1643">
            <v>0</v>
          </cell>
        </row>
        <row r="1644">
          <cell r="M1644">
            <v>0</v>
          </cell>
        </row>
        <row r="1645">
          <cell r="M1645">
            <v>0</v>
          </cell>
        </row>
        <row r="1646">
          <cell r="M1646">
            <v>0</v>
          </cell>
        </row>
        <row r="1647">
          <cell r="M1647">
            <v>0</v>
          </cell>
        </row>
        <row r="1648">
          <cell r="M1648">
            <v>0</v>
          </cell>
        </row>
        <row r="1649">
          <cell r="M1649">
            <v>0</v>
          </cell>
        </row>
        <row r="1650">
          <cell r="A1650" t="str">
            <v>S75</v>
          </cell>
          <cell r="M1650">
            <v>0</v>
          </cell>
        </row>
        <row r="1653">
          <cell r="M1653">
            <v>8</v>
          </cell>
        </row>
        <row r="1656">
          <cell r="A1656">
            <v>13</v>
          </cell>
          <cell r="M1656">
            <v>1.68</v>
          </cell>
        </row>
        <row r="1657">
          <cell r="A1657">
            <v>134</v>
          </cell>
          <cell r="M1657">
            <v>8</v>
          </cell>
        </row>
        <row r="1658">
          <cell r="M1658">
            <v>0</v>
          </cell>
        </row>
        <row r="1659">
          <cell r="M1659">
            <v>0</v>
          </cell>
        </row>
        <row r="1660">
          <cell r="M1660">
            <v>0</v>
          </cell>
        </row>
        <row r="1661">
          <cell r="M1661">
            <v>0</v>
          </cell>
        </row>
        <row r="1662">
          <cell r="M1662">
            <v>0</v>
          </cell>
        </row>
        <row r="1663">
          <cell r="M1663">
            <v>0</v>
          </cell>
        </row>
        <row r="1664">
          <cell r="M1664">
            <v>0</v>
          </cell>
        </row>
        <row r="1665">
          <cell r="M1665">
            <v>0</v>
          </cell>
        </row>
        <row r="1666">
          <cell r="M1666">
            <v>0</v>
          </cell>
        </row>
        <row r="1667">
          <cell r="M1667">
            <v>0</v>
          </cell>
        </row>
        <row r="1668">
          <cell r="M1668">
            <v>0</v>
          </cell>
        </row>
        <row r="1669">
          <cell r="M1669">
            <v>0</v>
          </cell>
        </row>
        <row r="1670">
          <cell r="M1670">
            <v>0</v>
          </cell>
        </row>
        <row r="1671">
          <cell r="M1671">
            <v>0</v>
          </cell>
        </row>
        <row r="1672">
          <cell r="A1672" t="str">
            <v>S76</v>
          </cell>
          <cell r="M1672">
            <v>0</v>
          </cell>
        </row>
        <row r="1675">
          <cell r="M1675">
            <v>73</v>
          </cell>
        </row>
        <row r="1678">
          <cell r="A1678">
            <v>13</v>
          </cell>
          <cell r="M1678">
            <v>11.68</v>
          </cell>
        </row>
        <row r="1679">
          <cell r="A1679">
            <v>110</v>
          </cell>
          <cell r="M1679">
            <v>73</v>
          </cell>
        </row>
        <row r="1680">
          <cell r="M1680">
            <v>0</v>
          </cell>
        </row>
        <row r="1681">
          <cell r="M1681">
            <v>0</v>
          </cell>
        </row>
        <row r="1682">
          <cell r="M1682">
            <v>0</v>
          </cell>
        </row>
        <row r="1683">
          <cell r="M1683">
            <v>0</v>
          </cell>
        </row>
        <row r="1684">
          <cell r="M1684">
            <v>0</v>
          </cell>
        </row>
        <row r="1685">
          <cell r="M1685">
            <v>0</v>
          </cell>
        </row>
        <row r="1686">
          <cell r="M1686">
            <v>0</v>
          </cell>
        </row>
        <row r="1687">
          <cell r="M1687">
            <v>0</v>
          </cell>
        </row>
        <row r="1688">
          <cell r="M1688">
            <v>0</v>
          </cell>
        </row>
        <row r="1689">
          <cell r="M1689">
            <v>0</v>
          </cell>
        </row>
        <row r="1690">
          <cell r="M1690">
            <v>0</v>
          </cell>
        </row>
        <row r="1691">
          <cell r="M1691">
            <v>0</v>
          </cell>
        </row>
        <row r="1692">
          <cell r="M1692">
            <v>0</v>
          </cell>
        </row>
        <row r="1693">
          <cell r="M1693">
            <v>0</v>
          </cell>
        </row>
        <row r="1694">
          <cell r="A1694" t="str">
            <v>S77</v>
          </cell>
          <cell r="M1694">
            <v>0</v>
          </cell>
        </row>
        <row r="1697">
          <cell r="M1697">
            <v>12</v>
          </cell>
        </row>
        <row r="1700">
          <cell r="A1700">
            <v>13</v>
          </cell>
          <cell r="M1700">
            <v>1.7999999999999998</v>
          </cell>
        </row>
        <row r="1701">
          <cell r="A1701">
            <v>156</v>
          </cell>
          <cell r="M1701">
            <v>12</v>
          </cell>
        </row>
        <row r="1702">
          <cell r="M1702">
            <v>0</v>
          </cell>
        </row>
        <row r="1703">
          <cell r="M1703">
            <v>0</v>
          </cell>
        </row>
        <row r="1704">
          <cell r="M1704">
            <v>0</v>
          </cell>
        </row>
        <row r="1705">
          <cell r="M1705">
            <v>0</v>
          </cell>
        </row>
        <row r="1706">
          <cell r="M1706">
            <v>0</v>
          </cell>
        </row>
        <row r="1707">
          <cell r="M1707">
            <v>0</v>
          </cell>
        </row>
        <row r="1708">
          <cell r="M1708">
            <v>0</v>
          </cell>
        </row>
        <row r="1709">
          <cell r="M1709">
            <v>0</v>
          </cell>
        </row>
        <row r="1710">
          <cell r="M1710">
            <v>0</v>
          </cell>
        </row>
        <row r="1711">
          <cell r="M1711">
            <v>0</v>
          </cell>
        </row>
        <row r="1712">
          <cell r="M1712">
            <v>0</v>
          </cell>
        </row>
        <row r="1713">
          <cell r="M1713">
            <v>0</v>
          </cell>
        </row>
        <row r="1714">
          <cell r="M1714">
            <v>0</v>
          </cell>
        </row>
        <row r="1715">
          <cell r="M1715">
            <v>0</v>
          </cell>
        </row>
        <row r="1716">
          <cell r="A1716" t="str">
            <v>S78</v>
          </cell>
          <cell r="M1716">
            <v>0</v>
          </cell>
        </row>
        <row r="1719">
          <cell r="M1719">
            <v>68</v>
          </cell>
        </row>
        <row r="1722">
          <cell r="A1722">
            <v>13</v>
          </cell>
          <cell r="M1722">
            <v>6.8000000000000007</v>
          </cell>
        </row>
        <row r="1723">
          <cell r="A1723">
            <v>168</v>
          </cell>
          <cell r="M1723">
            <v>68</v>
          </cell>
        </row>
        <row r="1724">
          <cell r="M1724">
            <v>0</v>
          </cell>
        </row>
        <row r="1725">
          <cell r="M1725">
            <v>0</v>
          </cell>
        </row>
        <row r="1726">
          <cell r="M1726">
            <v>0</v>
          </cell>
        </row>
        <row r="1727">
          <cell r="M1727">
            <v>0</v>
          </cell>
        </row>
        <row r="1728">
          <cell r="M1728">
            <v>0</v>
          </cell>
        </row>
        <row r="1729">
          <cell r="M1729">
            <v>0</v>
          </cell>
        </row>
        <row r="1730">
          <cell r="M1730">
            <v>0</v>
          </cell>
        </row>
        <row r="1731">
          <cell r="M1731">
            <v>0</v>
          </cell>
        </row>
        <row r="1732">
          <cell r="M1732">
            <v>0</v>
          </cell>
        </row>
        <row r="1733">
          <cell r="M1733">
            <v>0</v>
          </cell>
        </row>
        <row r="1734">
          <cell r="M1734">
            <v>0</v>
          </cell>
        </row>
        <row r="1735">
          <cell r="M1735">
            <v>0</v>
          </cell>
        </row>
        <row r="1736">
          <cell r="M1736">
            <v>0</v>
          </cell>
        </row>
        <row r="1737">
          <cell r="M1737">
            <v>0</v>
          </cell>
        </row>
        <row r="1738">
          <cell r="A1738" t="str">
            <v>S79</v>
          </cell>
          <cell r="M1738">
            <v>0</v>
          </cell>
        </row>
        <row r="1741">
          <cell r="M1741">
            <v>284</v>
          </cell>
        </row>
        <row r="1744">
          <cell r="A1744">
            <v>13</v>
          </cell>
          <cell r="M1744">
            <v>22.72</v>
          </cell>
        </row>
        <row r="1745">
          <cell r="A1745">
            <v>174</v>
          </cell>
          <cell r="M1745">
            <v>284</v>
          </cell>
        </row>
        <row r="1746">
          <cell r="M1746">
            <v>0</v>
          </cell>
        </row>
        <row r="1747">
          <cell r="M1747">
            <v>0</v>
          </cell>
        </row>
        <row r="1748">
          <cell r="M1748">
            <v>0</v>
          </cell>
        </row>
        <row r="1749">
          <cell r="M1749">
            <v>0</v>
          </cell>
        </row>
        <row r="1750">
          <cell r="M1750">
            <v>0</v>
          </cell>
        </row>
        <row r="1751">
          <cell r="M1751">
            <v>0</v>
          </cell>
        </row>
        <row r="1752">
          <cell r="M1752">
            <v>0</v>
          </cell>
        </row>
        <row r="1753">
          <cell r="M1753">
            <v>0</v>
          </cell>
        </row>
        <row r="1754">
          <cell r="M1754">
            <v>0</v>
          </cell>
        </row>
        <row r="1755">
          <cell r="M1755">
            <v>0</v>
          </cell>
        </row>
        <row r="1756">
          <cell r="M1756">
            <v>0</v>
          </cell>
        </row>
        <row r="1757">
          <cell r="M1757">
            <v>0</v>
          </cell>
        </row>
        <row r="1758">
          <cell r="M1758">
            <v>0</v>
          </cell>
        </row>
        <row r="1759">
          <cell r="M1759">
            <v>0</v>
          </cell>
        </row>
        <row r="1760">
          <cell r="A1760" t="str">
            <v>S80</v>
          </cell>
          <cell r="M1760">
            <v>0</v>
          </cell>
        </row>
        <row r="1763">
          <cell r="M1763">
            <v>24</v>
          </cell>
        </row>
        <row r="1766">
          <cell r="A1766">
            <v>11</v>
          </cell>
          <cell r="M1766">
            <v>0.312</v>
          </cell>
        </row>
        <row r="1767">
          <cell r="A1767">
            <v>13</v>
          </cell>
          <cell r="M1767">
            <v>0.12</v>
          </cell>
        </row>
        <row r="1768">
          <cell r="A1768">
            <v>16</v>
          </cell>
          <cell r="M1768">
            <v>0.28800000000000003</v>
          </cell>
        </row>
        <row r="1769">
          <cell r="M1769">
            <v>0</v>
          </cell>
        </row>
        <row r="1770">
          <cell r="M1770">
            <v>0</v>
          </cell>
        </row>
        <row r="1771">
          <cell r="M1771">
            <v>0</v>
          </cell>
        </row>
        <row r="1772">
          <cell r="M1772">
            <v>0</v>
          </cell>
        </row>
        <row r="1773">
          <cell r="M1773">
            <v>0</v>
          </cell>
        </row>
        <row r="1774">
          <cell r="M1774">
            <v>0</v>
          </cell>
        </row>
        <row r="1775">
          <cell r="M1775">
            <v>0</v>
          </cell>
        </row>
        <row r="1776">
          <cell r="M1776">
            <v>0</v>
          </cell>
        </row>
        <row r="1777">
          <cell r="M1777">
            <v>0</v>
          </cell>
        </row>
        <row r="1778">
          <cell r="M1778">
            <v>0</v>
          </cell>
        </row>
        <row r="1779">
          <cell r="M1779">
            <v>0</v>
          </cell>
        </row>
        <row r="1780">
          <cell r="M1780">
            <v>0</v>
          </cell>
        </row>
        <row r="1781">
          <cell r="M1781">
            <v>0</v>
          </cell>
        </row>
        <row r="1782">
          <cell r="A1782" t="str">
            <v>S81</v>
          </cell>
          <cell r="M1782">
            <v>0</v>
          </cell>
        </row>
        <row r="1785">
          <cell r="M1785">
            <v>24</v>
          </cell>
        </row>
        <row r="1788">
          <cell r="A1788">
            <v>11</v>
          </cell>
          <cell r="M1788">
            <v>1.008</v>
          </cell>
        </row>
        <row r="1789">
          <cell r="A1789">
            <v>16</v>
          </cell>
          <cell r="M1789">
            <v>0.96</v>
          </cell>
        </row>
        <row r="1790">
          <cell r="M1790">
            <v>0</v>
          </cell>
        </row>
        <row r="1791">
          <cell r="M1791">
            <v>0</v>
          </cell>
        </row>
        <row r="1792">
          <cell r="M1792">
            <v>0</v>
          </cell>
        </row>
        <row r="1793">
          <cell r="M1793">
            <v>0</v>
          </cell>
        </row>
        <row r="1794">
          <cell r="M1794">
            <v>0</v>
          </cell>
        </row>
        <row r="1795">
          <cell r="M1795">
            <v>0</v>
          </cell>
        </row>
        <row r="1796">
          <cell r="M1796">
            <v>0</v>
          </cell>
        </row>
        <row r="1797">
          <cell r="M1797">
            <v>0</v>
          </cell>
        </row>
        <row r="1798">
          <cell r="M1798">
            <v>0</v>
          </cell>
        </row>
        <row r="1799">
          <cell r="M1799">
            <v>0</v>
          </cell>
        </row>
        <row r="1800">
          <cell r="M1800">
            <v>0</v>
          </cell>
        </row>
        <row r="1801">
          <cell r="M1801">
            <v>0</v>
          </cell>
        </row>
        <row r="1802">
          <cell r="M1802">
            <v>0</v>
          </cell>
        </row>
        <row r="1803">
          <cell r="M1803">
            <v>0</v>
          </cell>
        </row>
        <row r="1804">
          <cell r="A1804" t="str">
            <v>S82</v>
          </cell>
          <cell r="M1804">
            <v>0</v>
          </cell>
        </row>
        <row r="1807">
          <cell r="M1807">
            <v>76</v>
          </cell>
        </row>
        <row r="1810">
          <cell r="A1810">
            <v>11</v>
          </cell>
          <cell r="M1810">
            <v>0.30399999999999999</v>
          </cell>
        </row>
        <row r="1811">
          <cell r="A1811">
            <v>13</v>
          </cell>
          <cell r="M1811">
            <v>0.30399999999999999</v>
          </cell>
        </row>
        <row r="1812">
          <cell r="A1812">
            <v>15</v>
          </cell>
          <cell r="M1812">
            <v>0.22800000000000001</v>
          </cell>
        </row>
        <row r="1813">
          <cell r="M1813">
            <v>0</v>
          </cell>
        </row>
        <row r="1814">
          <cell r="M1814">
            <v>0</v>
          </cell>
        </row>
        <row r="1815">
          <cell r="M1815">
            <v>0</v>
          </cell>
        </row>
        <row r="1816">
          <cell r="M1816">
            <v>0</v>
          </cell>
        </row>
        <row r="1817">
          <cell r="M1817">
            <v>0</v>
          </cell>
        </row>
        <row r="1818">
          <cell r="M1818">
            <v>0</v>
          </cell>
        </row>
        <row r="1819">
          <cell r="M1819">
            <v>0</v>
          </cell>
        </row>
        <row r="1820">
          <cell r="M1820">
            <v>0</v>
          </cell>
        </row>
        <row r="1821">
          <cell r="M1821">
            <v>0</v>
          </cell>
        </row>
        <row r="1822">
          <cell r="M1822">
            <v>0</v>
          </cell>
        </row>
        <row r="1823">
          <cell r="M1823">
            <v>0</v>
          </cell>
        </row>
        <row r="1824">
          <cell r="M1824">
            <v>0</v>
          </cell>
        </row>
        <row r="1825">
          <cell r="M1825">
            <v>0</v>
          </cell>
        </row>
        <row r="1826">
          <cell r="A1826" t="str">
            <v>S83</v>
          </cell>
          <cell r="M1826">
            <v>0</v>
          </cell>
        </row>
        <row r="1829">
          <cell r="M1829">
            <v>320</v>
          </cell>
        </row>
        <row r="1832">
          <cell r="A1832">
            <v>11</v>
          </cell>
          <cell r="M1832">
            <v>1.92</v>
          </cell>
        </row>
        <row r="1833">
          <cell r="A1833">
            <v>13</v>
          </cell>
          <cell r="M1833">
            <v>2.2400000000000002</v>
          </cell>
        </row>
        <row r="1834">
          <cell r="A1834">
            <v>15</v>
          </cell>
          <cell r="M1834">
            <v>0.96</v>
          </cell>
        </row>
        <row r="1835">
          <cell r="M1835">
            <v>0</v>
          </cell>
        </row>
        <row r="1836">
          <cell r="M1836">
            <v>0</v>
          </cell>
        </row>
        <row r="1837">
          <cell r="M1837">
            <v>0</v>
          </cell>
        </row>
        <row r="1838">
          <cell r="M1838">
            <v>0</v>
          </cell>
        </row>
        <row r="1839">
          <cell r="M1839">
            <v>0</v>
          </cell>
        </row>
        <row r="1840">
          <cell r="M1840">
            <v>0</v>
          </cell>
        </row>
        <row r="1841">
          <cell r="M1841">
            <v>0</v>
          </cell>
        </row>
        <row r="1842">
          <cell r="M1842">
            <v>0</v>
          </cell>
        </row>
        <row r="1843">
          <cell r="M1843">
            <v>0</v>
          </cell>
        </row>
        <row r="1844">
          <cell r="M1844">
            <v>0</v>
          </cell>
        </row>
        <row r="1845">
          <cell r="M1845">
            <v>0</v>
          </cell>
        </row>
        <row r="1846">
          <cell r="M1846">
            <v>0</v>
          </cell>
        </row>
        <row r="1847">
          <cell r="M1847">
            <v>0</v>
          </cell>
        </row>
        <row r="1848">
          <cell r="A1848" t="str">
            <v>S84</v>
          </cell>
          <cell r="M1848">
            <v>0</v>
          </cell>
        </row>
        <row r="1851">
          <cell r="M1851">
            <v>174</v>
          </cell>
        </row>
        <row r="1854">
          <cell r="A1854">
            <v>11</v>
          </cell>
          <cell r="M1854">
            <v>1.044</v>
          </cell>
        </row>
        <row r="1855">
          <cell r="A1855">
            <v>13</v>
          </cell>
          <cell r="M1855">
            <v>1.5659999999999998</v>
          </cell>
        </row>
        <row r="1856">
          <cell r="A1856">
            <v>15</v>
          </cell>
          <cell r="M1856">
            <v>0.52200000000000002</v>
          </cell>
        </row>
        <row r="1857">
          <cell r="M1857">
            <v>0</v>
          </cell>
        </row>
        <row r="1858">
          <cell r="M1858">
            <v>0</v>
          </cell>
        </row>
        <row r="1859">
          <cell r="M1859">
            <v>0</v>
          </cell>
        </row>
        <row r="1860">
          <cell r="M1860">
            <v>0</v>
          </cell>
        </row>
        <row r="1861">
          <cell r="M1861">
            <v>0</v>
          </cell>
        </row>
        <row r="1862">
          <cell r="M1862">
            <v>0</v>
          </cell>
        </row>
        <row r="1863">
          <cell r="M1863">
            <v>0</v>
          </cell>
        </row>
        <row r="1864">
          <cell r="M1864">
            <v>0</v>
          </cell>
        </row>
        <row r="1865">
          <cell r="M1865">
            <v>0</v>
          </cell>
        </row>
        <row r="1866">
          <cell r="M1866">
            <v>0</v>
          </cell>
        </row>
        <row r="1867">
          <cell r="M1867">
            <v>0</v>
          </cell>
        </row>
        <row r="1868">
          <cell r="M1868">
            <v>0</v>
          </cell>
        </row>
        <row r="1869">
          <cell r="M1869">
            <v>0</v>
          </cell>
        </row>
        <row r="1870">
          <cell r="A1870" t="str">
            <v>S85</v>
          </cell>
          <cell r="M1870">
            <v>0</v>
          </cell>
        </row>
        <row r="1873">
          <cell r="M1873">
            <v>4340</v>
          </cell>
        </row>
        <row r="1876">
          <cell r="A1876">
            <v>13</v>
          </cell>
          <cell r="M1876">
            <v>4.34</v>
          </cell>
        </row>
        <row r="1877">
          <cell r="A1877">
            <v>15</v>
          </cell>
          <cell r="M1877">
            <v>4.34</v>
          </cell>
        </row>
        <row r="1878">
          <cell r="M1878">
            <v>0</v>
          </cell>
        </row>
        <row r="1879">
          <cell r="M1879">
            <v>0</v>
          </cell>
        </row>
        <row r="1880">
          <cell r="M1880">
            <v>0</v>
          </cell>
        </row>
        <row r="1881">
          <cell r="M1881">
            <v>0</v>
          </cell>
        </row>
        <row r="1882">
          <cell r="M1882">
            <v>0</v>
          </cell>
        </row>
        <row r="1883">
          <cell r="M1883">
            <v>0</v>
          </cell>
        </row>
        <row r="1884">
          <cell r="M1884">
            <v>0</v>
          </cell>
        </row>
        <row r="1885">
          <cell r="M1885">
            <v>0</v>
          </cell>
        </row>
        <row r="1886">
          <cell r="M1886">
            <v>0</v>
          </cell>
        </row>
        <row r="1887">
          <cell r="M1887">
            <v>0</v>
          </cell>
        </row>
        <row r="1888">
          <cell r="M1888">
            <v>0</v>
          </cell>
        </row>
        <row r="1889">
          <cell r="M1889">
            <v>0</v>
          </cell>
        </row>
        <row r="1890">
          <cell r="M1890">
            <v>0</v>
          </cell>
        </row>
        <row r="1891">
          <cell r="M1891">
            <v>0</v>
          </cell>
        </row>
        <row r="1892">
          <cell r="A1892" t="str">
            <v>S86</v>
          </cell>
          <cell r="M1892">
            <v>0</v>
          </cell>
        </row>
        <row r="1895">
          <cell r="M1895">
            <v>58</v>
          </cell>
        </row>
        <row r="1898">
          <cell r="A1898">
            <v>13</v>
          </cell>
          <cell r="M1898">
            <v>1.1599999999999999</v>
          </cell>
        </row>
        <row r="1899">
          <cell r="A1899">
            <v>15</v>
          </cell>
          <cell r="M1899">
            <v>0.11600000000000001</v>
          </cell>
        </row>
        <row r="1900">
          <cell r="M1900">
            <v>0</v>
          </cell>
        </row>
        <row r="1901">
          <cell r="M1901">
            <v>0</v>
          </cell>
        </row>
        <row r="1902">
          <cell r="M1902">
            <v>0</v>
          </cell>
        </row>
        <row r="1903">
          <cell r="M1903">
            <v>0</v>
          </cell>
        </row>
        <row r="1904">
          <cell r="M1904">
            <v>0</v>
          </cell>
        </row>
        <row r="1905">
          <cell r="M1905">
            <v>0</v>
          </cell>
        </row>
        <row r="1906">
          <cell r="M1906">
            <v>0</v>
          </cell>
        </row>
        <row r="1907">
          <cell r="M1907">
            <v>0</v>
          </cell>
        </row>
        <row r="1908">
          <cell r="M1908">
            <v>0</v>
          </cell>
        </row>
        <row r="1909">
          <cell r="M1909">
            <v>0</v>
          </cell>
        </row>
        <row r="1910">
          <cell r="M1910">
            <v>0</v>
          </cell>
        </row>
        <row r="1911">
          <cell r="M1911">
            <v>0</v>
          </cell>
        </row>
        <row r="1912">
          <cell r="M1912">
            <v>0</v>
          </cell>
        </row>
        <row r="1913">
          <cell r="M1913">
            <v>0</v>
          </cell>
        </row>
        <row r="1914">
          <cell r="A1914" t="str">
            <v>S87</v>
          </cell>
          <cell r="M1914">
            <v>0</v>
          </cell>
        </row>
        <row r="1917">
          <cell r="M1917">
            <v>365</v>
          </cell>
        </row>
        <row r="1920">
          <cell r="A1920">
            <v>13</v>
          </cell>
          <cell r="M1920">
            <v>21.9</v>
          </cell>
        </row>
        <row r="1921">
          <cell r="M1921">
            <v>0</v>
          </cell>
        </row>
        <row r="1922">
          <cell r="M1922">
            <v>0</v>
          </cell>
        </row>
        <row r="1923">
          <cell r="M1923">
            <v>0</v>
          </cell>
        </row>
        <row r="1924">
          <cell r="M1924">
            <v>0</v>
          </cell>
        </row>
        <row r="1925">
          <cell r="M1925">
            <v>0</v>
          </cell>
        </row>
        <row r="1926">
          <cell r="M1926">
            <v>0</v>
          </cell>
        </row>
        <row r="1927">
          <cell r="M1927">
            <v>0</v>
          </cell>
        </row>
        <row r="1928">
          <cell r="M1928">
            <v>0</v>
          </cell>
        </row>
        <row r="1929">
          <cell r="M1929">
            <v>0</v>
          </cell>
        </row>
        <row r="1930">
          <cell r="M1930">
            <v>0</v>
          </cell>
        </row>
        <row r="1931">
          <cell r="M1931">
            <v>0</v>
          </cell>
        </row>
        <row r="1932">
          <cell r="M1932">
            <v>0</v>
          </cell>
        </row>
        <row r="1933">
          <cell r="M1933">
            <v>0</v>
          </cell>
        </row>
        <row r="1934">
          <cell r="M1934">
            <v>0</v>
          </cell>
        </row>
        <row r="1935">
          <cell r="M1935">
            <v>0</v>
          </cell>
        </row>
        <row r="1936">
          <cell r="A1936" t="str">
            <v>S88</v>
          </cell>
          <cell r="M1936">
            <v>0</v>
          </cell>
        </row>
        <row r="1939">
          <cell r="M1939">
            <v>77</v>
          </cell>
        </row>
        <row r="1942">
          <cell r="A1942">
            <v>13</v>
          </cell>
          <cell r="M1942">
            <v>0.61599999999999999</v>
          </cell>
        </row>
        <row r="1943">
          <cell r="M1943">
            <v>0</v>
          </cell>
        </row>
        <row r="1944">
          <cell r="M1944">
            <v>0</v>
          </cell>
        </row>
        <row r="1945">
          <cell r="M1945">
            <v>0</v>
          </cell>
        </row>
        <row r="1946">
          <cell r="M1946">
            <v>0</v>
          </cell>
        </row>
        <row r="1947">
          <cell r="M1947">
            <v>0</v>
          </cell>
        </row>
        <row r="1948">
          <cell r="M1948">
            <v>0</v>
          </cell>
        </row>
        <row r="1949">
          <cell r="M1949">
            <v>0</v>
          </cell>
        </row>
        <row r="1950">
          <cell r="M1950">
            <v>0</v>
          </cell>
        </row>
        <row r="1951">
          <cell r="M1951">
            <v>0</v>
          </cell>
        </row>
        <row r="1952">
          <cell r="M1952">
            <v>0</v>
          </cell>
        </row>
        <row r="1953">
          <cell r="M1953">
            <v>0</v>
          </cell>
        </row>
        <row r="1954">
          <cell r="M1954">
            <v>0</v>
          </cell>
        </row>
        <row r="1955">
          <cell r="M1955">
            <v>0</v>
          </cell>
        </row>
        <row r="1956">
          <cell r="M1956">
            <v>0</v>
          </cell>
        </row>
        <row r="1957">
          <cell r="M1957">
            <v>0</v>
          </cell>
        </row>
        <row r="1958">
          <cell r="A1958" t="str">
            <v>S89</v>
          </cell>
          <cell r="M1958">
            <v>0</v>
          </cell>
        </row>
        <row r="1961">
          <cell r="M1961">
            <v>37</v>
          </cell>
        </row>
        <row r="1964">
          <cell r="A1964">
            <v>11</v>
          </cell>
          <cell r="M1964">
            <v>0.74</v>
          </cell>
        </row>
        <row r="1965">
          <cell r="A1965">
            <v>13</v>
          </cell>
          <cell r="M1965">
            <v>0.74</v>
          </cell>
        </row>
        <row r="1966">
          <cell r="M1966">
            <v>0</v>
          </cell>
        </row>
        <row r="1967">
          <cell r="M1967">
            <v>0</v>
          </cell>
        </row>
        <row r="1968">
          <cell r="M1968">
            <v>0</v>
          </cell>
        </row>
        <row r="1969">
          <cell r="M1969">
            <v>0</v>
          </cell>
        </row>
        <row r="1970">
          <cell r="M1970">
            <v>0</v>
          </cell>
        </row>
        <row r="1971">
          <cell r="M1971">
            <v>0</v>
          </cell>
        </row>
        <row r="1972">
          <cell r="M1972">
            <v>0</v>
          </cell>
        </row>
        <row r="1973">
          <cell r="M1973">
            <v>0</v>
          </cell>
        </row>
        <row r="1974">
          <cell r="M1974">
            <v>0</v>
          </cell>
        </row>
        <row r="1975">
          <cell r="M1975">
            <v>0</v>
          </cell>
        </row>
        <row r="1976">
          <cell r="M1976">
            <v>0</v>
          </cell>
        </row>
        <row r="1977">
          <cell r="M1977">
            <v>0</v>
          </cell>
        </row>
        <row r="1978">
          <cell r="M1978">
            <v>0</v>
          </cell>
        </row>
        <row r="1979">
          <cell r="M1979">
            <v>0</v>
          </cell>
        </row>
        <row r="1980">
          <cell r="A1980" t="str">
            <v>S90</v>
          </cell>
          <cell r="M1980">
            <v>0</v>
          </cell>
        </row>
        <row r="1983">
          <cell r="M1983">
            <v>4</v>
          </cell>
        </row>
        <row r="1986">
          <cell r="A1986">
            <v>13</v>
          </cell>
          <cell r="M1986">
            <v>0.24</v>
          </cell>
        </row>
        <row r="1987">
          <cell r="M1987">
            <v>0</v>
          </cell>
        </row>
        <row r="1988">
          <cell r="M1988">
            <v>0</v>
          </cell>
        </row>
        <row r="1989">
          <cell r="M1989">
            <v>0</v>
          </cell>
        </row>
        <row r="1990">
          <cell r="M1990">
            <v>0</v>
          </cell>
        </row>
        <row r="1991">
          <cell r="M1991">
            <v>0</v>
          </cell>
        </row>
        <row r="1992">
          <cell r="M1992">
            <v>0</v>
          </cell>
        </row>
        <row r="1993">
          <cell r="M1993">
            <v>0</v>
          </cell>
        </row>
        <row r="1994">
          <cell r="M1994">
            <v>0</v>
          </cell>
        </row>
        <row r="1995">
          <cell r="M1995">
            <v>0</v>
          </cell>
        </row>
        <row r="1996">
          <cell r="M1996">
            <v>0</v>
          </cell>
        </row>
        <row r="1997">
          <cell r="M1997">
            <v>0</v>
          </cell>
        </row>
        <row r="1998">
          <cell r="M1998">
            <v>0</v>
          </cell>
        </row>
        <row r="1999">
          <cell r="M1999">
            <v>0</v>
          </cell>
        </row>
        <row r="2000">
          <cell r="M2000">
            <v>0</v>
          </cell>
        </row>
        <row r="2001">
          <cell r="M2001">
            <v>0</v>
          </cell>
        </row>
        <row r="2002">
          <cell r="A2002" t="str">
            <v>S91</v>
          </cell>
          <cell r="M2002">
            <v>0</v>
          </cell>
        </row>
        <row r="2005">
          <cell r="M2005">
            <v>4</v>
          </cell>
        </row>
        <row r="2008">
          <cell r="A2008">
            <v>13</v>
          </cell>
          <cell r="M2008">
            <v>0.16</v>
          </cell>
        </row>
        <row r="2009">
          <cell r="M2009">
            <v>0</v>
          </cell>
        </row>
        <row r="2010">
          <cell r="M2010">
            <v>0</v>
          </cell>
        </row>
        <row r="2011">
          <cell r="M2011">
            <v>0</v>
          </cell>
        </row>
        <row r="2012">
          <cell r="M2012">
            <v>0</v>
          </cell>
        </row>
        <row r="2013">
          <cell r="M2013">
            <v>0</v>
          </cell>
        </row>
        <row r="2014">
          <cell r="M2014">
            <v>0</v>
          </cell>
        </row>
        <row r="2015">
          <cell r="M2015">
            <v>0</v>
          </cell>
        </row>
        <row r="2016">
          <cell r="M2016">
            <v>0</v>
          </cell>
        </row>
        <row r="2017">
          <cell r="M2017">
            <v>0</v>
          </cell>
        </row>
        <row r="2018">
          <cell r="M2018">
            <v>0</v>
          </cell>
        </row>
        <row r="2019">
          <cell r="M2019">
            <v>0</v>
          </cell>
        </row>
        <row r="2020">
          <cell r="M2020">
            <v>0</v>
          </cell>
        </row>
        <row r="2021">
          <cell r="M2021">
            <v>0</v>
          </cell>
        </row>
        <row r="2022">
          <cell r="M2022">
            <v>0</v>
          </cell>
        </row>
        <row r="2023">
          <cell r="M2023">
            <v>0</v>
          </cell>
        </row>
        <row r="2024">
          <cell r="A2024" t="str">
            <v>S92</v>
          </cell>
          <cell r="M2024">
            <v>0</v>
          </cell>
        </row>
        <row r="2027">
          <cell r="M2027">
            <v>12</v>
          </cell>
        </row>
        <row r="2030">
          <cell r="A2030">
            <v>13</v>
          </cell>
          <cell r="M2030">
            <v>0.48</v>
          </cell>
        </row>
        <row r="2031">
          <cell r="M2031">
            <v>0</v>
          </cell>
        </row>
        <row r="2032">
          <cell r="M2032">
            <v>0</v>
          </cell>
        </row>
        <row r="2033">
          <cell r="M2033">
            <v>0</v>
          </cell>
        </row>
        <row r="2034">
          <cell r="M2034">
            <v>0</v>
          </cell>
        </row>
        <row r="2035">
          <cell r="M2035">
            <v>0</v>
          </cell>
        </row>
        <row r="2036">
          <cell r="M2036">
            <v>0</v>
          </cell>
        </row>
        <row r="2037">
          <cell r="M2037">
            <v>0</v>
          </cell>
        </row>
        <row r="2038">
          <cell r="M2038">
            <v>0</v>
          </cell>
        </row>
        <row r="2039">
          <cell r="M2039">
            <v>0</v>
          </cell>
        </row>
        <row r="2040">
          <cell r="M2040">
            <v>0</v>
          </cell>
        </row>
        <row r="2041">
          <cell r="M2041">
            <v>0</v>
          </cell>
        </row>
        <row r="2042">
          <cell r="M2042">
            <v>0</v>
          </cell>
        </row>
        <row r="2043">
          <cell r="M2043">
            <v>0</v>
          </cell>
        </row>
        <row r="2044">
          <cell r="M2044">
            <v>0</v>
          </cell>
        </row>
        <row r="2045">
          <cell r="M2045">
            <v>0</v>
          </cell>
        </row>
        <row r="2046">
          <cell r="A2046" t="str">
            <v>S93</v>
          </cell>
          <cell r="M2046">
            <v>0</v>
          </cell>
        </row>
        <row r="2049">
          <cell r="M2049">
            <v>126</v>
          </cell>
        </row>
        <row r="2052">
          <cell r="A2052">
            <v>13</v>
          </cell>
          <cell r="M2052">
            <v>3.78</v>
          </cell>
        </row>
        <row r="2053">
          <cell r="M2053">
            <v>0</v>
          </cell>
        </row>
        <row r="2054">
          <cell r="M2054">
            <v>0</v>
          </cell>
        </row>
        <row r="2055">
          <cell r="M2055">
            <v>0</v>
          </cell>
        </row>
        <row r="2056">
          <cell r="M2056">
            <v>0</v>
          </cell>
        </row>
        <row r="2057">
          <cell r="M2057">
            <v>0</v>
          </cell>
        </row>
        <row r="2058">
          <cell r="M2058">
            <v>0</v>
          </cell>
        </row>
        <row r="2059">
          <cell r="M2059">
            <v>0</v>
          </cell>
        </row>
        <row r="2060">
          <cell r="M2060">
            <v>0</v>
          </cell>
        </row>
        <row r="2061">
          <cell r="M2061">
            <v>0</v>
          </cell>
        </row>
        <row r="2062">
          <cell r="M2062">
            <v>0</v>
          </cell>
        </row>
        <row r="2063">
          <cell r="M2063">
            <v>0</v>
          </cell>
        </row>
        <row r="2064">
          <cell r="M2064">
            <v>0</v>
          </cell>
        </row>
        <row r="2065">
          <cell r="M2065">
            <v>0</v>
          </cell>
        </row>
        <row r="2066">
          <cell r="M2066">
            <v>0</v>
          </cell>
        </row>
        <row r="2067">
          <cell r="M2067">
            <v>0</v>
          </cell>
        </row>
        <row r="2068">
          <cell r="A2068" t="str">
            <v>S94</v>
          </cell>
          <cell r="M2068">
            <v>0</v>
          </cell>
        </row>
        <row r="2071">
          <cell r="M2071">
            <v>21</v>
          </cell>
        </row>
        <row r="2074">
          <cell r="A2074">
            <v>13</v>
          </cell>
          <cell r="M2074">
            <v>0.42</v>
          </cell>
        </row>
        <row r="2075">
          <cell r="M2075">
            <v>0</v>
          </cell>
        </row>
        <row r="2076">
          <cell r="M2076">
            <v>0</v>
          </cell>
        </row>
        <row r="2077">
          <cell r="M2077">
            <v>0</v>
          </cell>
        </row>
        <row r="2078">
          <cell r="M2078">
            <v>0</v>
          </cell>
        </row>
        <row r="2079">
          <cell r="M2079">
            <v>0</v>
          </cell>
        </row>
        <row r="2080">
          <cell r="M2080">
            <v>0</v>
          </cell>
        </row>
        <row r="2081">
          <cell r="M2081">
            <v>0</v>
          </cell>
        </row>
        <row r="2082">
          <cell r="M2082">
            <v>0</v>
          </cell>
        </row>
        <row r="2083">
          <cell r="M2083">
            <v>0</v>
          </cell>
        </row>
        <row r="2084">
          <cell r="M2084">
            <v>0</v>
          </cell>
        </row>
        <row r="2085">
          <cell r="M2085">
            <v>0</v>
          </cell>
        </row>
        <row r="2086">
          <cell r="M2086">
            <v>0</v>
          </cell>
        </row>
        <row r="2087">
          <cell r="M2087">
            <v>0</v>
          </cell>
        </row>
        <row r="2088">
          <cell r="M2088">
            <v>0</v>
          </cell>
        </row>
        <row r="2089">
          <cell r="M2089">
            <v>0</v>
          </cell>
        </row>
        <row r="2090">
          <cell r="A2090" t="str">
            <v>S95</v>
          </cell>
          <cell r="M2090">
            <v>0</v>
          </cell>
        </row>
        <row r="2093">
          <cell r="M2093">
            <v>24</v>
          </cell>
        </row>
        <row r="2096">
          <cell r="A2096">
            <v>11</v>
          </cell>
          <cell r="M2096">
            <v>0.24</v>
          </cell>
        </row>
        <row r="2097">
          <cell r="A2097">
            <v>16</v>
          </cell>
          <cell r="M2097">
            <v>0.24</v>
          </cell>
        </row>
        <row r="2098">
          <cell r="M2098">
            <v>0</v>
          </cell>
        </row>
        <row r="2099">
          <cell r="M2099">
            <v>0</v>
          </cell>
        </row>
        <row r="2100">
          <cell r="M2100">
            <v>0</v>
          </cell>
        </row>
        <row r="2101">
          <cell r="M2101">
            <v>0</v>
          </cell>
        </row>
        <row r="2102">
          <cell r="M2102">
            <v>0</v>
          </cell>
        </row>
        <row r="2103">
          <cell r="M2103">
            <v>0</v>
          </cell>
        </row>
        <row r="2104">
          <cell r="M2104">
            <v>0</v>
          </cell>
        </row>
        <row r="2105">
          <cell r="M2105">
            <v>0</v>
          </cell>
        </row>
        <row r="2106">
          <cell r="M2106">
            <v>0</v>
          </cell>
        </row>
        <row r="2107">
          <cell r="M2107">
            <v>0</v>
          </cell>
        </row>
        <row r="2108">
          <cell r="M2108">
            <v>0</v>
          </cell>
        </row>
        <row r="2109">
          <cell r="M2109">
            <v>0</v>
          </cell>
        </row>
        <row r="2110">
          <cell r="M2110">
            <v>0</v>
          </cell>
        </row>
        <row r="2111">
          <cell r="M2111">
            <v>0</v>
          </cell>
        </row>
        <row r="2112">
          <cell r="A2112" t="str">
            <v>S96</v>
          </cell>
          <cell r="M2112">
            <v>0</v>
          </cell>
        </row>
        <row r="2115">
          <cell r="M2115">
            <v>2</v>
          </cell>
        </row>
        <row r="2118">
          <cell r="A2118">
            <v>11</v>
          </cell>
          <cell r="M2118">
            <v>1</v>
          </cell>
        </row>
        <row r="2119">
          <cell r="A2119">
            <v>15</v>
          </cell>
          <cell r="M2119">
            <v>1</v>
          </cell>
        </row>
        <row r="2120">
          <cell r="M2120">
            <v>0</v>
          </cell>
        </row>
        <row r="2121">
          <cell r="M2121">
            <v>0</v>
          </cell>
        </row>
        <row r="2122">
          <cell r="M2122">
            <v>0</v>
          </cell>
        </row>
        <row r="2123">
          <cell r="M2123">
            <v>0</v>
          </cell>
        </row>
        <row r="2124">
          <cell r="M2124">
            <v>0</v>
          </cell>
        </row>
        <row r="2125">
          <cell r="M2125">
            <v>0</v>
          </cell>
        </row>
        <row r="2126">
          <cell r="M2126">
            <v>0</v>
          </cell>
        </row>
        <row r="2127">
          <cell r="M2127">
            <v>0</v>
          </cell>
        </row>
        <row r="2128">
          <cell r="M2128">
            <v>0</v>
          </cell>
        </row>
        <row r="2129">
          <cell r="M2129">
            <v>0</v>
          </cell>
        </row>
        <row r="2130">
          <cell r="M2130">
            <v>0</v>
          </cell>
        </row>
        <row r="2131">
          <cell r="M2131">
            <v>0</v>
          </cell>
        </row>
        <row r="2132">
          <cell r="M2132">
            <v>0</v>
          </cell>
        </row>
        <row r="2133">
          <cell r="M2133">
            <v>0</v>
          </cell>
        </row>
        <row r="2134">
          <cell r="A2134" t="str">
            <v>S97</v>
          </cell>
          <cell r="M2134">
            <v>0</v>
          </cell>
        </row>
        <row r="2137">
          <cell r="M2137">
            <v>2</v>
          </cell>
        </row>
        <row r="2140">
          <cell r="A2140">
            <v>13</v>
          </cell>
          <cell r="M2140">
            <v>1</v>
          </cell>
        </row>
        <row r="2141">
          <cell r="A2141">
            <v>15</v>
          </cell>
          <cell r="M2141">
            <v>1</v>
          </cell>
        </row>
        <row r="2142">
          <cell r="A2142">
            <v>62</v>
          </cell>
          <cell r="M2142">
            <v>8</v>
          </cell>
        </row>
        <row r="2143">
          <cell r="A2143">
            <v>53</v>
          </cell>
          <cell r="M2143">
            <v>4</v>
          </cell>
        </row>
        <row r="2144">
          <cell r="A2144">
            <v>113</v>
          </cell>
          <cell r="M2144">
            <v>8</v>
          </cell>
        </row>
        <row r="2145">
          <cell r="A2145">
            <v>50</v>
          </cell>
          <cell r="M2145">
            <v>8</v>
          </cell>
        </row>
        <row r="2146">
          <cell r="A2146">
            <v>59</v>
          </cell>
          <cell r="M2146">
            <v>4</v>
          </cell>
        </row>
        <row r="2147">
          <cell r="A2147">
            <v>56</v>
          </cell>
          <cell r="M2147">
            <v>4</v>
          </cell>
        </row>
        <row r="2148">
          <cell r="M2148">
            <v>0</v>
          </cell>
        </row>
        <row r="2149">
          <cell r="M2149">
            <v>0</v>
          </cell>
        </row>
        <row r="2150">
          <cell r="M2150">
            <v>0</v>
          </cell>
        </row>
        <row r="2151">
          <cell r="M2151">
            <v>0</v>
          </cell>
        </row>
        <row r="2152">
          <cell r="M2152">
            <v>0</v>
          </cell>
        </row>
        <row r="2153">
          <cell r="M2153">
            <v>0</v>
          </cell>
        </row>
        <row r="2154">
          <cell r="M2154">
            <v>0</v>
          </cell>
        </row>
        <row r="2155">
          <cell r="M2155">
            <v>0</v>
          </cell>
        </row>
        <row r="2156">
          <cell r="A2156" t="str">
            <v>S98</v>
          </cell>
          <cell r="M2156">
            <v>0</v>
          </cell>
        </row>
        <row r="2159">
          <cell r="M2159">
            <v>26</v>
          </cell>
        </row>
        <row r="2162">
          <cell r="A2162">
            <v>13</v>
          </cell>
          <cell r="M2162">
            <v>0.52</v>
          </cell>
        </row>
        <row r="2163">
          <cell r="M2163">
            <v>0</v>
          </cell>
        </row>
        <row r="2164">
          <cell r="M2164">
            <v>0</v>
          </cell>
        </row>
        <row r="2165">
          <cell r="M2165">
            <v>0</v>
          </cell>
        </row>
        <row r="2166">
          <cell r="M2166">
            <v>0</v>
          </cell>
        </row>
        <row r="2167">
          <cell r="M2167">
            <v>0</v>
          </cell>
        </row>
        <row r="2168">
          <cell r="M2168">
            <v>0</v>
          </cell>
        </row>
        <row r="2169">
          <cell r="M2169">
            <v>0</v>
          </cell>
        </row>
        <row r="2170">
          <cell r="M2170">
            <v>0</v>
          </cell>
        </row>
        <row r="2171">
          <cell r="M2171">
            <v>0</v>
          </cell>
        </row>
        <row r="2172">
          <cell r="M2172">
            <v>0</v>
          </cell>
        </row>
        <row r="2173">
          <cell r="M2173">
            <v>0</v>
          </cell>
        </row>
        <row r="2174">
          <cell r="M2174">
            <v>0</v>
          </cell>
        </row>
        <row r="2175">
          <cell r="M2175">
            <v>0</v>
          </cell>
        </row>
        <row r="2176">
          <cell r="M2176">
            <v>0</v>
          </cell>
        </row>
        <row r="2177">
          <cell r="M2177">
            <v>0</v>
          </cell>
        </row>
        <row r="2178">
          <cell r="A2178" t="str">
            <v>S99</v>
          </cell>
          <cell r="M2178">
            <v>0</v>
          </cell>
        </row>
        <row r="2181">
          <cell r="M2181">
            <v>2</v>
          </cell>
        </row>
        <row r="2184">
          <cell r="A2184">
            <v>16</v>
          </cell>
          <cell r="M2184">
            <v>0.38</v>
          </cell>
        </row>
        <row r="2185">
          <cell r="M2185">
            <v>0</v>
          </cell>
        </row>
        <row r="2186">
          <cell r="M2186">
            <v>0</v>
          </cell>
        </row>
        <row r="2187">
          <cell r="M2187">
            <v>0</v>
          </cell>
        </row>
        <row r="2188">
          <cell r="M2188">
            <v>0</v>
          </cell>
        </row>
        <row r="2189">
          <cell r="M2189">
            <v>0</v>
          </cell>
        </row>
        <row r="2190">
          <cell r="M2190">
            <v>0</v>
          </cell>
        </row>
        <row r="2191">
          <cell r="M2191">
            <v>0</v>
          </cell>
        </row>
        <row r="2192">
          <cell r="M2192">
            <v>0</v>
          </cell>
        </row>
        <row r="2193">
          <cell r="M2193">
            <v>0</v>
          </cell>
        </row>
        <row r="2194">
          <cell r="M2194">
            <v>0</v>
          </cell>
        </row>
        <row r="2195">
          <cell r="M2195">
            <v>0</v>
          </cell>
        </row>
        <row r="2196">
          <cell r="M2196">
            <v>0</v>
          </cell>
        </row>
        <row r="2197">
          <cell r="M2197">
            <v>0</v>
          </cell>
        </row>
        <row r="2198">
          <cell r="M2198">
            <v>0</v>
          </cell>
        </row>
        <row r="2199">
          <cell r="M2199">
            <v>0</v>
          </cell>
        </row>
        <row r="2200">
          <cell r="A2200" t="str">
            <v>S100</v>
          </cell>
          <cell r="M2200">
            <v>0</v>
          </cell>
        </row>
        <row r="2203">
          <cell r="M2203">
            <v>2</v>
          </cell>
        </row>
        <row r="2206">
          <cell r="A2206">
            <v>16</v>
          </cell>
          <cell r="M2206">
            <v>0.52</v>
          </cell>
        </row>
        <row r="2207">
          <cell r="M2207">
            <v>0</v>
          </cell>
        </row>
        <row r="2208">
          <cell r="M2208">
            <v>0</v>
          </cell>
        </row>
        <row r="2209">
          <cell r="M2209">
            <v>0</v>
          </cell>
        </row>
        <row r="2210">
          <cell r="M2210">
            <v>0</v>
          </cell>
        </row>
        <row r="2211">
          <cell r="M2211">
            <v>0</v>
          </cell>
        </row>
        <row r="2212">
          <cell r="M2212">
            <v>0</v>
          </cell>
        </row>
        <row r="2213">
          <cell r="M2213">
            <v>0</v>
          </cell>
        </row>
        <row r="2214">
          <cell r="M2214">
            <v>0</v>
          </cell>
        </row>
        <row r="2215">
          <cell r="M2215">
            <v>0</v>
          </cell>
        </row>
        <row r="2216">
          <cell r="M2216">
            <v>0</v>
          </cell>
        </row>
        <row r="2217">
          <cell r="M2217">
            <v>0</v>
          </cell>
        </row>
        <row r="2218">
          <cell r="M2218">
            <v>0</v>
          </cell>
        </row>
        <row r="2219">
          <cell r="M2219">
            <v>0</v>
          </cell>
        </row>
        <row r="2220">
          <cell r="M2220">
            <v>0</v>
          </cell>
        </row>
        <row r="2221">
          <cell r="M2221">
            <v>0</v>
          </cell>
        </row>
        <row r="2222">
          <cell r="A2222" t="str">
            <v>S101</v>
          </cell>
          <cell r="M2222">
            <v>0</v>
          </cell>
        </row>
        <row r="2225">
          <cell r="M2225">
            <v>1</v>
          </cell>
        </row>
        <row r="2228">
          <cell r="A2228">
            <v>16</v>
          </cell>
          <cell r="M2228">
            <v>0.72</v>
          </cell>
        </row>
        <row r="2229">
          <cell r="M2229">
            <v>0</v>
          </cell>
        </row>
        <row r="2230">
          <cell r="M2230">
            <v>0</v>
          </cell>
        </row>
        <row r="2231">
          <cell r="M2231">
            <v>0</v>
          </cell>
        </row>
        <row r="2232">
          <cell r="M2232">
            <v>0</v>
          </cell>
        </row>
        <row r="2233">
          <cell r="M2233">
            <v>0</v>
          </cell>
        </row>
        <row r="2234">
          <cell r="M2234">
            <v>0</v>
          </cell>
        </row>
        <row r="2235">
          <cell r="M2235">
            <v>0</v>
          </cell>
        </row>
        <row r="2236">
          <cell r="M2236">
            <v>0</v>
          </cell>
        </row>
        <row r="2237">
          <cell r="M2237">
            <v>0</v>
          </cell>
        </row>
        <row r="2238">
          <cell r="M2238">
            <v>0</v>
          </cell>
        </row>
        <row r="2239">
          <cell r="M2239">
            <v>0</v>
          </cell>
        </row>
        <row r="2240">
          <cell r="M2240">
            <v>0</v>
          </cell>
        </row>
        <row r="2241">
          <cell r="M2241">
            <v>0</v>
          </cell>
        </row>
        <row r="2242">
          <cell r="M2242">
            <v>0</v>
          </cell>
        </row>
        <row r="2243">
          <cell r="M2243">
            <v>0</v>
          </cell>
        </row>
        <row r="2244">
          <cell r="A2244" t="str">
            <v>S102</v>
          </cell>
          <cell r="M2244">
            <v>0</v>
          </cell>
        </row>
        <row r="2247">
          <cell r="M2247">
            <v>9</v>
          </cell>
        </row>
        <row r="2250">
          <cell r="A2250">
            <v>24</v>
          </cell>
          <cell r="M2250">
            <v>3.2399999999999998</v>
          </cell>
        </row>
        <row r="2251">
          <cell r="A2251">
            <v>34</v>
          </cell>
          <cell r="M2251">
            <v>3.69</v>
          </cell>
        </row>
        <row r="2252">
          <cell r="M2252">
            <v>0</v>
          </cell>
        </row>
        <row r="2253">
          <cell r="M2253">
            <v>0</v>
          </cell>
        </row>
        <row r="2254">
          <cell r="M2254">
            <v>0</v>
          </cell>
        </row>
        <row r="2255">
          <cell r="M2255">
            <v>0</v>
          </cell>
        </row>
        <row r="2256">
          <cell r="M2256">
            <v>0</v>
          </cell>
        </row>
        <row r="2257">
          <cell r="M2257">
            <v>0</v>
          </cell>
        </row>
        <row r="2258">
          <cell r="M2258">
            <v>0</v>
          </cell>
        </row>
        <row r="2259">
          <cell r="M2259">
            <v>0</v>
          </cell>
        </row>
        <row r="2260">
          <cell r="M2260">
            <v>0</v>
          </cell>
        </row>
        <row r="2261">
          <cell r="M2261">
            <v>0</v>
          </cell>
        </row>
        <row r="2262">
          <cell r="M2262">
            <v>0</v>
          </cell>
        </row>
        <row r="2263">
          <cell r="M2263">
            <v>0</v>
          </cell>
        </row>
        <row r="2264">
          <cell r="M2264">
            <v>0</v>
          </cell>
        </row>
        <row r="2265">
          <cell r="M2265">
            <v>0</v>
          </cell>
        </row>
        <row r="2266">
          <cell r="A2266" t="str">
            <v>S103</v>
          </cell>
          <cell r="M2266">
            <v>0</v>
          </cell>
        </row>
        <row r="2269">
          <cell r="M2269">
            <v>0.3</v>
          </cell>
        </row>
        <row r="2272">
          <cell r="A2272">
            <v>16</v>
          </cell>
          <cell r="M2272">
            <v>0.13200000000000001</v>
          </cell>
        </row>
        <row r="2273">
          <cell r="M2273">
            <v>0</v>
          </cell>
        </row>
        <row r="2274">
          <cell r="M2274">
            <v>0</v>
          </cell>
        </row>
        <row r="2275">
          <cell r="M2275">
            <v>0</v>
          </cell>
        </row>
        <row r="2276">
          <cell r="M2276">
            <v>0</v>
          </cell>
        </row>
        <row r="2277">
          <cell r="M2277">
            <v>0</v>
          </cell>
        </row>
        <row r="2278">
          <cell r="M2278">
            <v>0</v>
          </cell>
        </row>
        <row r="2279">
          <cell r="M2279">
            <v>0</v>
          </cell>
        </row>
        <row r="2280">
          <cell r="M2280">
            <v>0</v>
          </cell>
        </row>
        <row r="2281">
          <cell r="M2281">
            <v>0</v>
          </cell>
        </row>
        <row r="2282">
          <cell r="M2282">
            <v>0</v>
          </cell>
        </row>
        <row r="2283">
          <cell r="M2283">
            <v>0</v>
          </cell>
        </row>
        <row r="2284">
          <cell r="M2284">
            <v>0</v>
          </cell>
        </row>
        <row r="2285">
          <cell r="M2285">
            <v>0</v>
          </cell>
        </row>
        <row r="2286">
          <cell r="M2286">
            <v>0</v>
          </cell>
        </row>
        <row r="2287">
          <cell r="M2287">
            <v>0</v>
          </cell>
        </row>
        <row r="2288">
          <cell r="A2288" t="str">
            <v>S104</v>
          </cell>
          <cell r="M2288">
            <v>0</v>
          </cell>
        </row>
        <row r="2291">
          <cell r="M2291">
            <v>2</v>
          </cell>
        </row>
        <row r="2294">
          <cell r="A2294">
            <v>24</v>
          </cell>
          <cell r="M2294">
            <v>0.3</v>
          </cell>
        </row>
        <row r="2295">
          <cell r="A2295">
            <v>34</v>
          </cell>
          <cell r="M2295">
            <v>0.36</v>
          </cell>
        </row>
        <row r="2296">
          <cell r="M2296">
            <v>0</v>
          </cell>
        </row>
        <row r="2297">
          <cell r="M2297">
            <v>0</v>
          </cell>
        </row>
        <row r="2298">
          <cell r="M2298">
            <v>0</v>
          </cell>
        </row>
        <row r="2299">
          <cell r="M2299">
            <v>0</v>
          </cell>
        </row>
        <row r="2300">
          <cell r="M2300">
            <v>0</v>
          </cell>
        </row>
        <row r="2301">
          <cell r="M2301">
            <v>0</v>
          </cell>
        </row>
        <row r="2302">
          <cell r="M2302">
            <v>0</v>
          </cell>
        </row>
        <row r="2303">
          <cell r="M2303">
            <v>0</v>
          </cell>
        </row>
        <row r="2304">
          <cell r="M2304">
            <v>0</v>
          </cell>
        </row>
        <row r="2305">
          <cell r="M2305">
            <v>0</v>
          </cell>
        </row>
        <row r="2306">
          <cell r="M2306">
            <v>0</v>
          </cell>
        </row>
        <row r="2307">
          <cell r="M2307">
            <v>0</v>
          </cell>
        </row>
        <row r="2308">
          <cell r="M2308">
            <v>0</v>
          </cell>
        </row>
        <row r="2309">
          <cell r="M2309">
            <v>0</v>
          </cell>
        </row>
        <row r="2310">
          <cell r="A2310" t="str">
            <v>S105</v>
          </cell>
          <cell r="M2310">
            <v>0</v>
          </cell>
        </row>
        <row r="2313">
          <cell r="M2313">
            <v>1</v>
          </cell>
        </row>
        <row r="2316">
          <cell r="A2316">
            <v>16</v>
          </cell>
          <cell r="M2316">
            <v>0.64</v>
          </cell>
        </row>
        <row r="2317">
          <cell r="M2317">
            <v>0</v>
          </cell>
        </row>
        <row r="2318">
          <cell r="M2318">
            <v>0</v>
          </cell>
        </row>
        <row r="2319">
          <cell r="M2319">
            <v>0</v>
          </cell>
        </row>
        <row r="2320">
          <cell r="M2320">
            <v>0</v>
          </cell>
        </row>
        <row r="2321">
          <cell r="M2321">
            <v>0</v>
          </cell>
        </row>
        <row r="2322">
          <cell r="M2322">
            <v>0</v>
          </cell>
        </row>
        <row r="2323">
          <cell r="M2323">
            <v>0</v>
          </cell>
        </row>
        <row r="2324">
          <cell r="M2324">
            <v>0</v>
          </cell>
        </row>
        <row r="2325">
          <cell r="M2325">
            <v>0</v>
          </cell>
        </row>
        <row r="2326">
          <cell r="M2326">
            <v>0</v>
          </cell>
        </row>
        <row r="2327">
          <cell r="M2327">
            <v>0</v>
          </cell>
        </row>
        <row r="2328">
          <cell r="M2328">
            <v>0</v>
          </cell>
        </row>
        <row r="2329">
          <cell r="M2329">
            <v>0</v>
          </cell>
        </row>
        <row r="2330">
          <cell r="M2330">
            <v>0</v>
          </cell>
        </row>
        <row r="2331">
          <cell r="M2331">
            <v>0</v>
          </cell>
        </row>
        <row r="2332">
          <cell r="A2332" t="str">
            <v>S106</v>
          </cell>
          <cell r="M2332">
            <v>0</v>
          </cell>
        </row>
        <row r="2335">
          <cell r="M2335">
            <v>1</v>
          </cell>
        </row>
        <row r="2338">
          <cell r="A2338">
            <v>16</v>
          </cell>
          <cell r="M2338">
            <v>1.02</v>
          </cell>
        </row>
        <row r="2339">
          <cell r="M2339">
            <v>0</v>
          </cell>
        </row>
        <row r="2340">
          <cell r="M2340">
            <v>0</v>
          </cell>
        </row>
        <row r="2341">
          <cell r="M2341">
            <v>0</v>
          </cell>
        </row>
        <row r="2342">
          <cell r="M2342">
            <v>0</v>
          </cell>
        </row>
        <row r="2343">
          <cell r="M2343">
            <v>0</v>
          </cell>
        </row>
        <row r="2344">
          <cell r="M2344">
            <v>0</v>
          </cell>
        </row>
        <row r="2345">
          <cell r="M2345">
            <v>0</v>
          </cell>
        </row>
        <row r="2346">
          <cell r="M2346">
            <v>0</v>
          </cell>
        </row>
        <row r="2347">
          <cell r="M2347">
            <v>0</v>
          </cell>
        </row>
        <row r="2348">
          <cell r="M2348">
            <v>0</v>
          </cell>
        </row>
        <row r="2349">
          <cell r="M2349">
            <v>0</v>
          </cell>
        </row>
        <row r="2350">
          <cell r="M2350">
            <v>0</v>
          </cell>
        </row>
        <row r="2351">
          <cell r="M2351">
            <v>0</v>
          </cell>
        </row>
        <row r="2352">
          <cell r="M2352">
            <v>0</v>
          </cell>
        </row>
        <row r="2353">
          <cell r="M2353">
            <v>0</v>
          </cell>
        </row>
        <row r="2354">
          <cell r="A2354" t="str">
            <v>S107</v>
          </cell>
          <cell r="M2354">
            <v>0</v>
          </cell>
        </row>
        <row r="2357">
          <cell r="M2357">
            <v>1</v>
          </cell>
        </row>
        <row r="2360">
          <cell r="A2360">
            <v>16</v>
          </cell>
          <cell r="M2360">
            <v>0.8</v>
          </cell>
        </row>
        <row r="2361">
          <cell r="M2361">
            <v>0</v>
          </cell>
        </row>
        <row r="2362">
          <cell r="M2362">
            <v>0</v>
          </cell>
        </row>
        <row r="2363">
          <cell r="M2363">
            <v>0</v>
          </cell>
        </row>
        <row r="2364">
          <cell r="M2364">
            <v>0</v>
          </cell>
        </row>
        <row r="2365">
          <cell r="M2365">
            <v>0</v>
          </cell>
        </row>
        <row r="2366">
          <cell r="M2366">
            <v>0</v>
          </cell>
        </row>
        <row r="2367">
          <cell r="M2367">
            <v>0</v>
          </cell>
        </row>
        <row r="2368">
          <cell r="M2368">
            <v>0</v>
          </cell>
        </row>
        <row r="2369">
          <cell r="M2369">
            <v>0</v>
          </cell>
        </row>
        <row r="2370">
          <cell r="M2370">
            <v>0</v>
          </cell>
        </row>
        <row r="2371">
          <cell r="M2371">
            <v>0</v>
          </cell>
        </row>
        <row r="2372">
          <cell r="M2372">
            <v>0</v>
          </cell>
        </row>
        <row r="2373">
          <cell r="M2373">
            <v>0</v>
          </cell>
        </row>
        <row r="2374">
          <cell r="M2374">
            <v>0</v>
          </cell>
        </row>
        <row r="2375">
          <cell r="M2375">
            <v>0</v>
          </cell>
        </row>
        <row r="2376">
          <cell r="A2376" t="str">
            <v>S108</v>
          </cell>
          <cell r="M2376">
            <v>0</v>
          </cell>
        </row>
        <row r="2379">
          <cell r="M2379">
            <v>2</v>
          </cell>
        </row>
        <row r="2382">
          <cell r="A2382">
            <v>13</v>
          </cell>
          <cell r="M2382">
            <v>0.3</v>
          </cell>
        </row>
        <row r="2383">
          <cell r="A2383">
            <v>15</v>
          </cell>
          <cell r="M2383">
            <v>0.3</v>
          </cell>
        </row>
        <row r="2384">
          <cell r="M2384">
            <v>0</v>
          </cell>
        </row>
        <row r="2385">
          <cell r="M2385">
            <v>0</v>
          </cell>
        </row>
        <row r="2386">
          <cell r="M2386">
            <v>0</v>
          </cell>
        </row>
        <row r="2387">
          <cell r="M2387">
            <v>0</v>
          </cell>
        </row>
        <row r="2388">
          <cell r="M2388">
            <v>0</v>
          </cell>
        </row>
        <row r="2389">
          <cell r="M2389">
            <v>0</v>
          </cell>
        </row>
        <row r="2390">
          <cell r="M2390">
            <v>0</v>
          </cell>
        </row>
        <row r="2391">
          <cell r="M2391">
            <v>0</v>
          </cell>
        </row>
        <row r="2392">
          <cell r="M2392">
            <v>0</v>
          </cell>
        </row>
        <row r="2393">
          <cell r="M2393">
            <v>0</v>
          </cell>
        </row>
        <row r="2394">
          <cell r="M2394">
            <v>0</v>
          </cell>
        </row>
        <row r="2395">
          <cell r="M2395">
            <v>0</v>
          </cell>
        </row>
        <row r="2396">
          <cell r="M2396">
            <v>0</v>
          </cell>
        </row>
        <row r="2397">
          <cell r="M2397">
            <v>0</v>
          </cell>
        </row>
        <row r="2398">
          <cell r="A2398" t="str">
            <v>S109</v>
          </cell>
          <cell r="M2398">
            <v>0</v>
          </cell>
        </row>
        <row r="2401">
          <cell r="M2401">
            <v>2</v>
          </cell>
        </row>
        <row r="2404">
          <cell r="A2404">
            <v>13</v>
          </cell>
          <cell r="M2404">
            <v>0.5</v>
          </cell>
        </row>
        <row r="2405">
          <cell r="A2405">
            <v>15</v>
          </cell>
          <cell r="M2405">
            <v>0.5</v>
          </cell>
        </row>
        <row r="2406">
          <cell r="M2406">
            <v>0</v>
          </cell>
        </row>
        <row r="2407">
          <cell r="M2407">
            <v>0</v>
          </cell>
        </row>
        <row r="2408">
          <cell r="M2408">
            <v>0</v>
          </cell>
        </row>
        <row r="2409">
          <cell r="M2409">
            <v>0</v>
          </cell>
        </row>
        <row r="2410">
          <cell r="M2410">
            <v>0</v>
          </cell>
        </row>
        <row r="2411">
          <cell r="M2411">
            <v>0</v>
          </cell>
        </row>
        <row r="2412">
          <cell r="M2412">
            <v>0</v>
          </cell>
        </row>
        <row r="2413">
          <cell r="M2413">
            <v>0</v>
          </cell>
        </row>
        <row r="2414">
          <cell r="M2414">
            <v>0</v>
          </cell>
        </row>
        <row r="2415">
          <cell r="M2415">
            <v>0</v>
          </cell>
        </row>
        <row r="2416">
          <cell r="M2416">
            <v>0</v>
          </cell>
        </row>
        <row r="2417">
          <cell r="M2417">
            <v>0</v>
          </cell>
        </row>
        <row r="2418">
          <cell r="M2418">
            <v>0</v>
          </cell>
        </row>
        <row r="2419">
          <cell r="M2419">
            <v>0</v>
          </cell>
        </row>
        <row r="2420">
          <cell r="A2420" t="str">
            <v>S110</v>
          </cell>
          <cell r="M2420">
            <v>0</v>
          </cell>
        </row>
        <row r="2423">
          <cell r="M2423">
            <v>26</v>
          </cell>
        </row>
        <row r="2426">
          <cell r="A2426">
            <v>13</v>
          </cell>
          <cell r="M2426">
            <v>0.26</v>
          </cell>
        </row>
        <row r="2427">
          <cell r="M2427">
            <v>0</v>
          </cell>
        </row>
        <row r="2428">
          <cell r="M2428">
            <v>0</v>
          </cell>
        </row>
        <row r="2429">
          <cell r="M2429">
            <v>0</v>
          </cell>
        </row>
        <row r="2430">
          <cell r="M2430">
            <v>0</v>
          </cell>
        </row>
        <row r="2431">
          <cell r="M2431">
            <v>0</v>
          </cell>
        </row>
        <row r="2432">
          <cell r="M2432">
            <v>0</v>
          </cell>
        </row>
        <row r="2433">
          <cell r="M2433">
            <v>0</v>
          </cell>
        </row>
        <row r="2434">
          <cell r="M2434">
            <v>0</v>
          </cell>
        </row>
        <row r="2435">
          <cell r="M2435">
            <v>0</v>
          </cell>
        </row>
        <row r="2436">
          <cell r="M2436">
            <v>0</v>
          </cell>
        </row>
        <row r="2437">
          <cell r="M2437">
            <v>0</v>
          </cell>
        </row>
        <row r="2438">
          <cell r="M2438">
            <v>0</v>
          </cell>
        </row>
        <row r="2439">
          <cell r="M2439">
            <v>0</v>
          </cell>
        </row>
        <row r="2440">
          <cell r="M2440">
            <v>0</v>
          </cell>
        </row>
        <row r="2441">
          <cell r="M2441">
            <v>0</v>
          </cell>
        </row>
        <row r="2442">
          <cell r="A2442" t="str">
            <v>S111</v>
          </cell>
          <cell r="M2442">
            <v>0</v>
          </cell>
        </row>
        <row r="2445">
          <cell r="M2445">
            <v>2</v>
          </cell>
        </row>
        <row r="2448">
          <cell r="A2448">
            <v>13</v>
          </cell>
          <cell r="M2448">
            <v>1</v>
          </cell>
        </row>
        <row r="2449">
          <cell r="A2449">
            <v>13</v>
          </cell>
          <cell r="M2449">
            <v>1</v>
          </cell>
        </row>
        <row r="2450">
          <cell r="M2450">
            <v>0</v>
          </cell>
        </row>
        <row r="2451">
          <cell r="M2451">
            <v>0</v>
          </cell>
        </row>
        <row r="2452">
          <cell r="M2452">
            <v>0</v>
          </cell>
        </row>
        <row r="2453">
          <cell r="M2453">
            <v>0</v>
          </cell>
        </row>
        <row r="2454">
          <cell r="M2454">
            <v>0</v>
          </cell>
        </row>
        <row r="2455">
          <cell r="M2455">
            <v>0</v>
          </cell>
        </row>
        <row r="2456">
          <cell r="M2456">
            <v>0</v>
          </cell>
        </row>
        <row r="2457">
          <cell r="M2457">
            <v>0</v>
          </cell>
        </row>
        <row r="2458">
          <cell r="M2458">
            <v>0</v>
          </cell>
        </row>
        <row r="2459">
          <cell r="M2459">
            <v>0</v>
          </cell>
        </row>
        <row r="2460">
          <cell r="M2460">
            <v>0</v>
          </cell>
        </row>
        <row r="2461">
          <cell r="M2461">
            <v>0</v>
          </cell>
        </row>
        <row r="2462">
          <cell r="M2462">
            <v>0</v>
          </cell>
        </row>
        <row r="2463">
          <cell r="M2463">
            <v>0</v>
          </cell>
        </row>
        <row r="2464">
          <cell r="A2464" t="str">
            <v>S112</v>
          </cell>
          <cell r="M2464">
            <v>0</v>
          </cell>
        </row>
        <row r="2467">
          <cell r="M2467">
            <v>2</v>
          </cell>
        </row>
        <row r="2470">
          <cell r="A2470">
            <v>13</v>
          </cell>
          <cell r="M2470">
            <v>1</v>
          </cell>
        </row>
        <row r="2471">
          <cell r="A2471">
            <v>15</v>
          </cell>
          <cell r="M2471">
            <v>1</v>
          </cell>
        </row>
        <row r="2472">
          <cell r="A2472">
            <v>62</v>
          </cell>
          <cell r="M2472">
            <v>8</v>
          </cell>
        </row>
        <row r="2473">
          <cell r="A2473">
            <v>53</v>
          </cell>
          <cell r="M2473">
            <v>4</v>
          </cell>
        </row>
        <row r="2474">
          <cell r="A2474">
            <v>113</v>
          </cell>
          <cell r="M2474">
            <v>8</v>
          </cell>
        </row>
        <row r="2475">
          <cell r="A2475">
            <v>50</v>
          </cell>
          <cell r="M2475">
            <v>8</v>
          </cell>
        </row>
        <row r="2476">
          <cell r="A2476">
            <v>59</v>
          </cell>
          <cell r="M2476">
            <v>4</v>
          </cell>
        </row>
        <row r="2477">
          <cell r="A2477">
            <v>56</v>
          </cell>
          <cell r="M2477">
            <v>4</v>
          </cell>
        </row>
        <row r="2478">
          <cell r="M2478">
            <v>0</v>
          </cell>
        </row>
        <row r="2479">
          <cell r="M2479">
            <v>0</v>
          </cell>
        </row>
        <row r="2480">
          <cell r="M2480">
            <v>0</v>
          </cell>
        </row>
        <row r="2481">
          <cell r="M2481">
            <v>0</v>
          </cell>
        </row>
        <row r="2482">
          <cell r="M2482">
            <v>0</v>
          </cell>
        </row>
        <row r="2483">
          <cell r="M2483">
            <v>0</v>
          </cell>
        </row>
        <row r="2484">
          <cell r="M2484">
            <v>0</v>
          </cell>
        </row>
        <row r="2485">
          <cell r="M2485">
            <v>0</v>
          </cell>
        </row>
        <row r="2486">
          <cell r="A2486" t="str">
            <v>S113</v>
          </cell>
          <cell r="M2486">
            <v>0</v>
          </cell>
        </row>
        <row r="2489">
          <cell r="M2489">
            <v>2</v>
          </cell>
        </row>
        <row r="2492">
          <cell r="A2492">
            <v>13</v>
          </cell>
          <cell r="M2492">
            <v>0.5</v>
          </cell>
        </row>
        <row r="2493">
          <cell r="A2493">
            <v>15</v>
          </cell>
          <cell r="M2493">
            <v>0.5</v>
          </cell>
        </row>
        <row r="2494">
          <cell r="M2494">
            <v>0</v>
          </cell>
        </row>
        <row r="2495">
          <cell r="M2495">
            <v>0</v>
          </cell>
        </row>
        <row r="2496">
          <cell r="M2496">
            <v>0</v>
          </cell>
        </row>
        <row r="2497">
          <cell r="M2497">
            <v>0</v>
          </cell>
        </row>
        <row r="2498">
          <cell r="M2498">
            <v>0</v>
          </cell>
        </row>
        <row r="2499">
          <cell r="M2499">
            <v>0</v>
          </cell>
        </row>
        <row r="2500">
          <cell r="M2500">
            <v>0</v>
          </cell>
        </row>
        <row r="2501">
          <cell r="M2501">
            <v>0</v>
          </cell>
        </row>
        <row r="2502">
          <cell r="M2502">
            <v>0</v>
          </cell>
        </row>
        <row r="2503">
          <cell r="M2503">
            <v>0</v>
          </cell>
        </row>
        <row r="2504">
          <cell r="M2504">
            <v>0</v>
          </cell>
        </row>
        <row r="2505">
          <cell r="M2505">
            <v>0</v>
          </cell>
        </row>
        <row r="2506">
          <cell r="M2506">
            <v>0</v>
          </cell>
        </row>
        <row r="2507">
          <cell r="M2507">
            <v>0</v>
          </cell>
        </row>
        <row r="2508">
          <cell r="A2508" t="str">
            <v>S114</v>
          </cell>
          <cell r="M2508">
            <v>0</v>
          </cell>
        </row>
        <row r="2511">
          <cell r="M2511">
            <v>2</v>
          </cell>
        </row>
        <row r="2514">
          <cell r="A2514">
            <v>13</v>
          </cell>
          <cell r="M2514">
            <v>0.5</v>
          </cell>
        </row>
        <row r="2515">
          <cell r="A2515">
            <v>15</v>
          </cell>
          <cell r="M2515">
            <v>0.5</v>
          </cell>
        </row>
        <row r="2516">
          <cell r="M2516">
            <v>0</v>
          </cell>
        </row>
        <row r="2517">
          <cell r="M2517">
            <v>0</v>
          </cell>
        </row>
        <row r="2518">
          <cell r="M2518">
            <v>0</v>
          </cell>
        </row>
        <row r="2519">
          <cell r="M2519">
            <v>0</v>
          </cell>
        </row>
        <row r="2520">
          <cell r="M2520">
            <v>0</v>
          </cell>
        </row>
        <row r="2521">
          <cell r="M2521">
            <v>0</v>
          </cell>
        </row>
        <row r="2522">
          <cell r="M2522">
            <v>0</v>
          </cell>
        </row>
        <row r="2523">
          <cell r="M2523">
            <v>0</v>
          </cell>
        </row>
        <row r="2524">
          <cell r="M2524">
            <v>0</v>
          </cell>
        </row>
        <row r="2525">
          <cell r="M2525">
            <v>0</v>
          </cell>
        </row>
        <row r="2526">
          <cell r="M2526">
            <v>0</v>
          </cell>
        </row>
        <row r="2527">
          <cell r="M2527">
            <v>0</v>
          </cell>
        </row>
        <row r="2528">
          <cell r="M2528">
            <v>0</v>
          </cell>
        </row>
        <row r="2529">
          <cell r="M2529">
            <v>0</v>
          </cell>
        </row>
        <row r="2530">
          <cell r="A2530" t="str">
            <v>S115</v>
          </cell>
          <cell r="M2530">
            <v>0</v>
          </cell>
        </row>
        <row r="2533">
          <cell r="M2533">
            <v>2</v>
          </cell>
        </row>
        <row r="2536">
          <cell r="A2536">
            <v>15</v>
          </cell>
          <cell r="M2536">
            <v>3.8</v>
          </cell>
        </row>
        <row r="2537">
          <cell r="A2537">
            <v>25</v>
          </cell>
          <cell r="M2537">
            <v>11.6</v>
          </cell>
        </row>
        <row r="2538">
          <cell r="M2538">
            <v>0</v>
          </cell>
        </row>
        <row r="2539">
          <cell r="M2539">
            <v>0</v>
          </cell>
        </row>
        <row r="2540">
          <cell r="M2540">
            <v>0</v>
          </cell>
        </row>
        <row r="2541">
          <cell r="M2541">
            <v>0</v>
          </cell>
        </row>
        <row r="2542">
          <cell r="M2542">
            <v>0</v>
          </cell>
        </row>
        <row r="2543">
          <cell r="M2543">
            <v>0</v>
          </cell>
        </row>
        <row r="2544">
          <cell r="M2544">
            <v>0</v>
          </cell>
        </row>
        <row r="2545">
          <cell r="M2545">
            <v>0</v>
          </cell>
        </row>
        <row r="2546">
          <cell r="M2546">
            <v>0</v>
          </cell>
        </row>
        <row r="2547">
          <cell r="M2547">
            <v>0</v>
          </cell>
        </row>
        <row r="2548">
          <cell r="M2548">
            <v>0</v>
          </cell>
        </row>
        <row r="2549">
          <cell r="M2549">
            <v>0</v>
          </cell>
        </row>
        <row r="2550">
          <cell r="M2550">
            <v>0</v>
          </cell>
        </row>
        <row r="2551">
          <cell r="M2551">
            <v>0</v>
          </cell>
        </row>
        <row r="2552">
          <cell r="A2552" t="str">
            <v>S116</v>
          </cell>
          <cell r="M2552">
            <v>0</v>
          </cell>
        </row>
        <row r="2555">
          <cell r="M2555">
            <v>2</v>
          </cell>
        </row>
        <row r="2558">
          <cell r="A2558">
            <v>15</v>
          </cell>
          <cell r="M2558">
            <v>3.04</v>
          </cell>
        </row>
        <row r="2559">
          <cell r="A2559">
            <v>25</v>
          </cell>
          <cell r="M2559">
            <v>9.2799999999999994</v>
          </cell>
        </row>
        <row r="2560">
          <cell r="M2560">
            <v>0</v>
          </cell>
        </row>
        <row r="2561">
          <cell r="M2561">
            <v>0</v>
          </cell>
        </row>
        <row r="2562">
          <cell r="M2562">
            <v>0</v>
          </cell>
        </row>
        <row r="2563">
          <cell r="M2563">
            <v>0</v>
          </cell>
        </row>
        <row r="2564">
          <cell r="M2564">
            <v>0</v>
          </cell>
        </row>
        <row r="2565">
          <cell r="M2565">
            <v>0</v>
          </cell>
        </row>
        <row r="2566">
          <cell r="M2566">
            <v>0</v>
          </cell>
        </row>
        <row r="2567">
          <cell r="M2567">
            <v>0</v>
          </cell>
        </row>
        <row r="2568">
          <cell r="M2568">
            <v>0</v>
          </cell>
        </row>
        <row r="2569">
          <cell r="M2569">
            <v>0</v>
          </cell>
        </row>
        <row r="2570">
          <cell r="M2570">
            <v>0</v>
          </cell>
        </row>
        <row r="2571">
          <cell r="M2571">
            <v>0</v>
          </cell>
        </row>
        <row r="2572">
          <cell r="M2572">
            <v>0</v>
          </cell>
        </row>
        <row r="2573">
          <cell r="M2573">
            <v>0</v>
          </cell>
        </row>
        <row r="2574">
          <cell r="A2574" t="str">
            <v>S117</v>
          </cell>
          <cell r="M2574">
            <v>0</v>
          </cell>
        </row>
        <row r="2577">
          <cell r="M2577">
            <v>2</v>
          </cell>
        </row>
        <row r="2580">
          <cell r="A2580">
            <v>13</v>
          </cell>
          <cell r="M2580">
            <v>0.72</v>
          </cell>
        </row>
        <row r="2581">
          <cell r="A2581">
            <v>15</v>
          </cell>
          <cell r="M2581">
            <v>0.4</v>
          </cell>
        </row>
        <row r="2582">
          <cell r="A2582">
            <v>16</v>
          </cell>
          <cell r="M2582">
            <v>0.42</v>
          </cell>
        </row>
        <row r="2583">
          <cell r="M2583">
            <v>0</v>
          </cell>
        </row>
        <row r="2584">
          <cell r="M2584">
            <v>0</v>
          </cell>
        </row>
        <row r="2585">
          <cell r="M2585">
            <v>0</v>
          </cell>
        </row>
        <row r="2586">
          <cell r="M2586">
            <v>0</v>
          </cell>
        </row>
        <row r="2587">
          <cell r="M2587">
            <v>0</v>
          </cell>
        </row>
        <row r="2588">
          <cell r="M2588">
            <v>0</v>
          </cell>
        </row>
        <row r="2589">
          <cell r="M2589">
            <v>0</v>
          </cell>
        </row>
        <row r="2590">
          <cell r="M2590">
            <v>0</v>
          </cell>
        </row>
        <row r="2591">
          <cell r="M2591">
            <v>0</v>
          </cell>
        </row>
        <row r="2592">
          <cell r="M2592">
            <v>0</v>
          </cell>
        </row>
        <row r="2593">
          <cell r="M2593">
            <v>0</v>
          </cell>
        </row>
        <row r="2594">
          <cell r="M2594">
            <v>0</v>
          </cell>
        </row>
        <row r="2595">
          <cell r="M2595">
            <v>0</v>
          </cell>
        </row>
        <row r="2596">
          <cell r="A2596" t="str">
            <v>S118</v>
          </cell>
          <cell r="M2596">
            <v>0</v>
          </cell>
        </row>
        <row r="2599">
          <cell r="M2599">
            <v>2</v>
          </cell>
        </row>
        <row r="2602">
          <cell r="A2602">
            <v>13</v>
          </cell>
          <cell r="M2602">
            <v>0.2</v>
          </cell>
        </row>
        <row r="2603">
          <cell r="A2603">
            <v>15</v>
          </cell>
          <cell r="M2603">
            <v>0.12</v>
          </cell>
        </row>
        <row r="2604">
          <cell r="A2604">
            <v>16</v>
          </cell>
          <cell r="M2604">
            <v>0.12</v>
          </cell>
        </row>
        <row r="2605">
          <cell r="M2605">
            <v>0</v>
          </cell>
        </row>
        <row r="2606">
          <cell r="M2606">
            <v>0</v>
          </cell>
        </row>
        <row r="2607">
          <cell r="M2607">
            <v>0</v>
          </cell>
        </row>
        <row r="2608">
          <cell r="M2608">
            <v>0</v>
          </cell>
        </row>
        <row r="2609">
          <cell r="M2609">
            <v>0</v>
          </cell>
        </row>
        <row r="2610">
          <cell r="M2610">
            <v>0</v>
          </cell>
        </row>
        <row r="2611">
          <cell r="M2611">
            <v>0</v>
          </cell>
        </row>
        <row r="2612">
          <cell r="M2612">
            <v>0</v>
          </cell>
        </row>
        <row r="2613">
          <cell r="M2613">
            <v>0</v>
          </cell>
        </row>
        <row r="2614">
          <cell r="M2614">
            <v>0</v>
          </cell>
        </row>
        <row r="2615">
          <cell r="M2615">
            <v>0</v>
          </cell>
        </row>
        <row r="2616">
          <cell r="M2616">
            <v>0</v>
          </cell>
        </row>
        <row r="2617">
          <cell r="M2617">
            <v>0</v>
          </cell>
        </row>
        <row r="2618">
          <cell r="A2618" t="str">
            <v>S119</v>
          </cell>
          <cell r="M2618">
            <v>0</v>
          </cell>
        </row>
        <row r="2621">
          <cell r="M2621">
            <v>1</v>
          </cell>
        </row>
        <row r="2624">
          <cell r="A2624">
            <v>27</v>
          </cell>
          <cell r="M2624">
            <v>1</v>
          </cell>
        </row>
        <row r="2625">
          <cell r="A2625">
            <v>28</v>
          </cell>
          <cell r="M2625">
            <v>1.4</v>
          </cell>
        </row>
        <row r="2626">
          <cell r="M2626">
            <v>0</v>
          </cell>
        </row>
        <row r="2627">
          <cell r="M2627">
            <v>0</v>
          </cell>
        </row>
        <row r="2628">
          <cell r="M2628">
            <v>0</v>
          </cell>
        </row>
        <row r="2629">
          <cell r="M2629">
            <v>0</v>
          </cell>
        </row>
        <row r="2630">
          <cell r="M2630">
            <v>0</v>
          </cell>
        </row>
        <row r="2631">
          <cell r="M2631">
            <v>0</v>
          </cell>
        </row>
        <row r="2632">
          <cell r="M2632">
            <v>0</v>
          </cell>
        </row>
        <row r="2633">
          <cell r="M2633">
            <v>0</v>
          </cell>
        </row>
        <row r="2634">
          <cell r="M2634">
            <v>0</v>
          </cell>
        </row>
        <row r="2635">
          <cell r="M2635">
            <v>0</v>
          </cell>
        </row>
        <row r="2636">
          <cell r="M2636">
            <v>0</v>
          </cell>
        </row>
        <row r="2637">
          <cell r="M2637">
            <v>0</v>
          </cell>
        </row>
        <row r="2638">
          <cell r="M2638">
            <v>0</v>
          </cell>
        </row>
        <row r="2639">
          <cell r="M2639">
            <v>0</v>
          </cell>
        </row>
        <row r="2640">
          <cell r="A2640" t="str">
            <v>S120</v>
          </cell>
          <cell r="M2640">
            <v>0</v>
          </cell>
        </row>
        <row r="2643">
          <cell r="M2643">
            <v>1</v>
          </cell>
        </row>
        <row r="2646">
          <cell r="A2646">
            <v>27</v>
          </cell>
          <cell r="M2646">
            <v>0.8</v>
          </cell>
        </row>
        <row r="2647">
          <cell r="A2647">
            <v>28</v>
          </cell>
          <cell r="M2647">
            <v>1.1200000000000001</v>
          </cell>
        </row>
        <row r="2648">
          <cell r="M2648">
            <v>0</v>
          </cell>
        </row>
        <row r="2649">
          <cell r="M2649">
            <v>0</v>
          </cell>
        </row>
        <row r="2650">
          <cell r="M2650">
            <v>0</v>
          </cell>
        </row>
        <row r="2651">
          <cell r="M2651">
            <v>0</v>
          </cell>
        </row>
        <row r="2652">
          <cell r="M2652">
            <v>0</v>
          </cell>
        </row>
        <row r="2653">
          <cell r="M2653">
            <v>0</v>
          </cell>
        </row>
        <row r="2654">
          <cell r="M2654">
            <v>0</v>
          </cell>
        </row>
        <row r="2655">
          <cell r="M2655">
            <v>0</v>
          </cell>
        </row>
        <row r="2656">
          <cell r="M2656">
            <v>0</v>
          </cell>
        </row>
        <row r="2657">
          <cell r="M2657">
            <v>0</v>
          </cell>
        </row>
        <row r="2658">
          <cell r="M2658">
            <v>0</v>
          </cell>
        </row>
        <row r="2659">
          <cell r="M2659">
            <v>0</v>
          </cell>
        </row>
        <row r="2660">
          <cell r="M2660">
            <v>0</v>
          </cell>
        </row>
        <row r="2661">
          <cell r="M2661">
            <v>0</v>
          </cell>
        </row>
        <row r="2662">
          <cell r="A2662" t="str">
            <v>S121</v>
          </cell>
          <cell r="M2662">
            <v>0</v>
          </cell>
        </row>
        <row r="2665">
          <cell r="M2665">
            <v>1</v>
          </cell>
        </row>
        <row r="2668">
          <cell r="A2668">
            <v>13</v>
          </cell>
          <cell r="M2668">
            <v>0.03</v>
          </cell>
        </row>
        <row r="2669">
          <cell r="A2669">
            <v>15</v>
          </cell>
          <cell r="M2669">
            <v>0.02</v>
          </cell>
        </row>
        <row r="2670">
          <cell r="M2670">
            <v>0</v>
          </cell>
        </row>
        <row r="2671">
          <cell r="M2671">
            <v>0</v>
          </cell>
        </row>
        <row r="2672">
          <cell r="M2672">
            <v>0</v>
          </cell>
        </row>
        <row r="2673">
          <cell r="M2673">
            <v>0</v>
          </cell>
        </row>
        <row r="2674">
          <cell r="M2674">
            <v>0</v>
          </cell>
        </row>
        <row r="2675">
          <cell r="M2675">
            <v>0</v>
          </cell>
        </row>
        <row r="2676">
          <cell r="M2676">
            <v>0</v>
          </cell>
        </row>
        <row r="2677">
          <cell r="M2677">
            <v>0</v>
          </cell>
        </row>
        <row r="2678">
          <cell r="M2678">
            <v>0</v>
          </cell>
        </row>
        <row r="2679">
          <cell r="M2679">
            <v>0</v>
          </cell>
        </row>
        <row r="2680">
          <cell r="M2680">
            <v>0</v>
          </cell>
        </row>
        <row r="2681">
          <cell r="M2681">
            <v>0</v>
          </cell>
        </row>
        <row r="2682">
          <cell r="M2682">
            <v>0</v>
          </cell>
        </row>
        <row r="2683">
          <cell r="M2683">
            <v>0</v>
          </cell>
        </row>
        <row r="2684">
          <cell r="A2684" t="str">
            <v>S122</v>
          </cell>
          <cell r="M2684">
            <v>0</v>
          </cell>
        </row>
        <row r="2687">
          <cell r="M2687">
            <v>1</v>
          </cell>
        </row>
        <row r="2690">
          <cell r="A2690">
            <v>13</v>
          </cell>
          <cell r="M2690">
            <v>0.02</v>
          </cell>
        </row>
        <row r="2691">
          <cell r="A2691">
            <v>15</v>
          </cell>
          <cell r="M2691">
            <v>0.01</v>
          </cell>
        </row>
        <row r="2692">
          <cell r="M2692">
            <v>0</v>
          </cell>
        </row>
        <row r="2693">
          <cell r="M2693">
            <v>0</v>
          </cell>
        </row>
        <row r="2694">
          <cell r="M2694">
            <v>0</v>
          </cell>
        </row>
        <row r="2695">
          <cell r="M2695">
            <v>0</v>
          </cell>
        </row>
        <row r="2696">
          <cell r="M2696">
            <v>0</v>
          </cell>
        </row>
        <row r="2697">
          <cell r="M2697">
            <v>0</v>
          </cell>
        </row>
        <row r="2698">
          <cell r="M2698">
            <v>0</v>
          </cell>
        </row>
        <row r="2699">
          <cell r="M2699">
            <v>0</v>
          </cell>
        </row>
        <row r="2700">
          <cell r="M2700">
            <v>0</v>
          </cell>
        </row>
        <row r="2701">
          <cell r="M2701">
            <v>0</v>
          </cell>
        </row>
        <row r="2702">
          <cell r="M2702">
            <v>0</v>
          </cell>
        </row>
        <row r="2703">
          <cell r="M2703">
            <v>0</v>
          </cell>
        </row>
        <row r="2704">
          <cell r="M2704">
            <v>0</v>
          </cell>
        </row>
        <row r="2705">
          <cell r="M2705">
            <v>0</v>
          </cell>
        </row>
        <row r="2706">
          <cell r="A2706" t="str">
            <v>S123</v>
          </cell>
          <cell r="M2706">
            <v>0</v>
          </cell>
        </row>
        <row r="2709">
          <cell r="M2709">
            <v>2</v>
          </cell>
        </row>
        <row r="2712">
          <cell r="A2712">
            <v>27</v>
          </cell>
          <cell r="M2712">
            <v>0.46</v>
          </cell>
        </row>
        <row r="2713">
          <cell r="A2713">
            <v>28</v>
          </cell>
          <cell r="M2713">
            <v>0.76</v>
          </cell>
        </row>
        <row r="2714">
          <cell r="M2714">
            <v>0</v>
          </cell>
        </row>
        <row r="2715">
          <cell r="M2715">
            <v>0</v>
          </cell>
        </row>
        <row r="2716">
          <cell r="M2716">
            <v>0</v>
          </cell>
        </row>
        <row r="2717">
          <cell r="M2717">
            <v>0</v>
          </cell>
        </row>
        <row r="2718">
          <cell r="M2718">
            <v>0</v>
          </cell>
        </row>
        <row r="2719">
          <cell r="M2719">
            <v>0</v>
          </cell>
        </row>
        <row r="2720">
          <cell r="M2720">
            <v>0</v>
          </cell>
        </row>
        <row r="2721">
          <cell r="M2721">
            <v>0</v>
          </cell>
        </row>
        <row r="2722">
          <cell r="M2722">
            <v>0</v>
          </cell>
        </row>
        <row r="2723">
          <cell r="M2723">
            <v>0</v>
          </cell>
        </row>
        <row r="2724">
          <cell r="M2724">
            <v>0</v>
          </cell>
        </row>
        <row r="2725">
          <cell r="M2725">
            <v>0</v>
          </cell>
        </row>
        <row r="2726">
          <cell r="M2726">
            <v>0</v>
          </cell>
        </row>
        <row r="2727">
          <cell r="M2727">
            <v>0</v>
          </cell>
        </row>
        <row r="2728">
          <cell r="A2728" t="str">
            <v>S124</v>
          </cell>
          <cell r="M2728">
            <v>0</v>
          </cell>
        </row>
        <row r="2731">
          <cell r="M2731">
            <v>2</v>
          </cell>
        </row>
        <row r="2734">
          <cell r="A2734">
            <v>27</v>
          </cell>
          <cell r="M2734">
            <v>0.36</v>
          </cell>
        </row>
        <row r="2735">
          <cell r="A2735">
            <v>28</v>
          </cell>
          <cell r="M2735">
            <v>0.6</v>
          </cell>
        </row>
        <row r="2736">
          <cell r="M2736">
            <v>0</v>
          </cell>
        </row>
        <row r="2737">
          <cell r="M2737">
            <v>0</v>
          </cell>
        </row>
        <row r="2738">
          <cell r="M2738">
            <v>0</v>
          </cell>
        </row>
        <row r="2739">
          <cell r="M2739">
            <v>0</v>
          </cell>
        </row>
        <row r="2740">
          <cell r="M2740">
            <v>0</v>
          </cell>
        </row>
        <row r="2741">
          <cell r="M2741">
            <v>0</v>
          </cell>
        </row>
        <row r="2742">
          <cell r="M2742">
            <v>0</v>
          </cell>
        </row>
        <row r="2743">
          <cell r="M2743">
            <v>0</v>
          </cell>
        </row>
        <row r="2744">
          <cell r="M2744">
            <v>0</v>
          </cell>
        </row>
        <row r="2745">
          <cell r="M2745">
            <v>0</v>
          </cell>
        </row>
        <row r="2746">
          <cell r="M2746">
            <v>0</v>
          </cell>
        </row>
        <row r="2747">
          <cell r="M2747">
            <v>0</v>
          </cell>
        </row>
        <row r="2748">
          <cell r="M2748">
            <v>0</v>
          </cell>
        </row>
        <row r="2749">
          <cell r="M2749">
            <v>0</v>
          </cell>
        </row>
        <row r="2750">
          <cell r="A2750" t="str">
            <v>S125</v>
          </cell>
          <cell r="M2750">
            <v>0</v>
          </cell>
        </row>
        <row r="2753">
          <cell r="M2753">
            <v>4</v>
          </cell>
        </row>
        <row r="2756">
          <cell r="A2756">
            <v>13</v>
          </cell>
          <cell r="M2756">
            <v>1.1599999999999999</v>
          </cell>
        </row>
        <row r="2757">
          <cell r="A2757">
            <v>28</v>
          </cell>
          <cell r="M2757">
            <v>2.3199999999999998</v>
          </cell>
        </row>
        <row r="2758">
          <cell r="M2758">
            <v>0</v>
          </cell>
        </row>
        <row r="2759">
          <cell r="M2759">
            <v>0</v>
          </cell>
        </row>
        <row r="2760">
          <cell r="M2760">
            <v>0</v>
          </cell>
        </row>
        <row r="2761">
          <cell r="M2761">
            <v>0</v>
          </cell>
        </row>
        <row r="2762">
          <cell r="M2762">
            <v>0</v>
          </cell>
        </row>
        <row r="2763">
          <cell r="M2763">
            <v>0</v>
          </cell>
        </row>
        <row r="2764">
          <cell r="M2764">
            <v>0</v>
          </cell>
        </row>
        <row r="2765">
          <cell r="M2765">
            <v>0</v>
          </cell>
        </row>
        <row r="2766">
          <cell r="M2766">
            <v>0</v>
          </cell>
        </row>
        <row r="2767">
          <cell r="M2767">
            <v>0</v>
          </cell>
        </row>
        <row r="2768">
          <cell r="M2768">
            <v>0</v>
          </cell>
        </row>
        <row r="2769">
          <cell r="M2769">
            <v>0</v>
          </cell>
        </row>
        <row r="2770">
          <cell r="M2770">
            <v>0</v>
          </cell>
        </row>
        <row r="2771">
          <cell r="M2771">
            <v>0</v>
          </cell>
        </row>
        <row r="2772">
          <cell r="A2772" t="str">
            <v>S126</v>
          </cell>
          <cell r="M2772">
            <v>0</v>
          </cell>
        </row>
        <row r="2775">
          <cell r="M2775">
            <v>4</v>
          </cell>
        </row>
        <row r="2778">
          <cell r="A2778">
            <v>13</v>
          </cell>
          <cell r="M2778">
            <v>0.92</v>
          </cell>
        </row>
        <row r="2779">
          <cell r="A2779">
            <v>28</v>
          </cell>
          <cell r="M2779">
            <v>1.84</v>
          </cell>
        </row>
        <row r="2780">
          <cell r="M2780">
            <v>0</v>
          </cell>
        </row>
        <row r="2781">
          <cell r="M2781">
            <v>0</v>
          </cell>
        </row>
        <row r="2782">
          <cell r="M2782">
            <v>0</v>
          </cell>
        </row>
        <row r="2783">
          <cell r="M2783">
            <v>0</v>
          </cell>
        </row>
        <row r="2784">
          <cell r="M2784">
            <v>0</v>
          </cell>
        </row>
        <row r="2785">
          <cell r="M2785">
            <v>0</v>
          </cell>
        </row>
        <row r="2786">
          <cell r="M2786">
            <v>0</v>
          </cell>
        </row>
        <row r="2787">
          <cell r="M2787">
            <v>0</v>
          </cell>
        </row>
        <row r="2788">
          <cell r="M2788">
            <v>0</v>
          </cell>
        </row>
        <row r="2789">
          <cell r="M2789">
            <v>0</v>
          </cell>
        </row>
        <row r="2790">
          <cell r="M2790">
            <v>0</v>
          </cell>
        </row>
        <row r="2791">
          <cell r="M2791">
            <v>0</v>
          </cell>
        </row>
        <row r="2792">
          <cell r="M2792">
            <v>0</v>
          </cell>
        </row>
        <row r="2793">
          <cell r="M2793">
            <v>0</v>
          </cell>
        </row>
        <row r="2794">
          <cell r="A2794" t="str">
            <v>S127</v>
          </cell>
          <cell r="M2794">
            <v>0</v>
          </cell>
        </row>
        <row r="2797">
          <cell r="M2797">
            <v>26.65</v>
          </cell>
        </row>
        <row r="2800">
          <cell r="A2800">
            <v>14</v>
          </cell>
          <cell r="M2800">
            <v>5.0634999999999994</v>
          </cell>
        </row>
        <row r="2801">
          <cell r="M2801">
            <v>0</v>
          </cell>
        </row>
        <row r="2802">
          <cell r="M2802">
            <v>0</v>
          </cell>
        </row>
        <row r="2803">
          <cell r="M2803">
            <v>274.495</v>
          </cell>
        </row>
        <row r="2804">
          <cell r="M2804">
            <v>0</v>
          </cell>
        </row>
        <row r="2805">
          <cell r="M2805">
            <v>0</v>
          </cell>
        </row>
        <row r="2806">
          <cell r="M2806">
            <v>0</v>
          </cell>
        </row>
        <row r="2807">
          <cell r="M2807">
            <v>0</v>
          </cell>
        </row>
        <row r="2808">
          <cell r="M2808">
            <v>0</v>
          </cell>
        </row>
        <row r="2809">
          <cell r="M2809">
            <v>0</v>
          </cell>
        </row>
        <row r="2810">
          <cell r="M2810">
            <v>0</v>
          </cell>
        </row>
        <row r="2811">
          <cell r="M2811">
            <v>0</v>
          </cell>
        </row>
        <row r="2812">
          <cell r="M2812">
            <v>0</v>
          </cell>
        </row>
        <row r="2813">
          <cell r="M2813">
            <v>0</v>
          </cell>
        </row>
        <row r="2814">
          <cell r="M2814">
            <v>0</v>
          </cell>
        </row>
        <row r="2815">
          <cell r="M2815">
            <v>0</v>
          </cell>
        </row>
        <row r="2816">
          <cell r="A2816" t="str">
            <v>S128</v>
          </cell>
          <cell r="M2816">
            <v>0</v>
          </cell>
        </row>
        <row r="2819">
          <cell r="M2819">
            <v>4</v>
          </cell>
        </row>
        <row r="2822">
          <cell r="A2822">
            <v>27</v>
          </cell>
          <cell r="M2822">
            <v>0.32</v>
          </cell>
        </row>
        <row r="2823">
          <cell r="M2823">
            <v>0</v>
          </cell>
        </row>
        <row r="2824">
          <cell r="M2824">
            <v>0</v>
          </cell>
        </row>
        <row r="2825">
          <cell r="M2825">
            <v>0</v>
          </cell>
        </row>
        <row r="2826">
          <cell r="M2826">
            <v>0</v>
          </cell>
        </row>
        <row r="2827">
          <cell r="M2827">
            <v>0</v>
          </cell>
        </row>
        <row r="2828">
          <cell r="M2828">
            <v>0</v>
          </cell>
        </row>
        <row r="2829">
          <cell r="M2829">
            <v>0</v>
          </cell>
        </row>
        <row r="2830">
          <cell r="M2830">
            <v>0</v>
          </cell>
        </row>
        <row r="2831">
          <cell r="M2831">
            <v>0</v>
          </cell>
        </row>
        <row r="2832">
          <cell r="M2832">
            <v>0</v>
          </cell>
        </row>
        <row r="2833">
          <cell r="M2833">
            <v>0</v>
          </cell>
        </row>
        <row r="2834">
          <cell r="M2834">
            <v>0</v>
          </cell>
        </row>
        <row r="2835">
          <cell r="M2835">
            <v>0</v>
          </cell>
        </row>
        <row r="2836">
          <cell r="M2836">
            <v>0</v>
          </cell>
        </row>
        <row r="2837">
          <cell r="M2837">
            <v>0</v>
          </cell>
        </row>
        <row r="2838">
          <cell r="A2838" t="str">
            <v>S129</v>
          </cell>
          <cell r="M2838">
            <v>0</v>
          </cell>
        </row>
        <row r="2841">
          <cell r="M2841">
            <v>4</v>
          </cell>
        </row>
        <row r="2844">
          <cell r="A2844">
            <v>27</v>
          </cell>
          <cell r="M2844">
            <v>0.76</v>
          </cell>
        </row>
        <row r="2845">
          <cell r="A2845">
            <v>28</v>
          </cell>
          <cell r="M2845">
            <v>4.16</v>
          </cell>
        </row>
        <row r="2846">
          <cell r="M2846">
            <v>0</v>
          </cell>
        </row>
        <row r="2847">
          <cell r="M2847">
            <v>0</v>
          </cell>
        </row>
        <row r="2848">
          <cell r="M2848">
            <v>0</v>
          </cell>
        </row>
        <row r="2849">
          <cell r="M2849">
            <v>0</v>
          </cell>
        </row>
        <row r="2850">
          <cell r="M2850">
            <v>0</v>
          </cell>
        </row>
        <row r="2851">
          <cell r="M2851">
            <v>0</v>
          </cell>
        </row>
        <row r="2852">
          <cell r="M2852">
            <v>0</v>
          </cell>
        </row>
        <row r="2853">
          <cell r="M2853">
            <v>0</v>
          </cell>
        </row>
        <row r="2854">
          <cell r="M2854">
            <v>0</v>
          </cell>
        </row>
        <row r="2855">
          <cell r="M2855">
            <v>0</v>
          </cell>
        </row>
        <row r="2856">
          <cell r="M2856">
            <v>0</v>
          </cell>
        </row>
        <row r="2857">
          <cell r="M2857">
            <v>0</v>
          </cell>
        </row>
        <row r="2858">
          <cell r="M2858">
            <v>0</v>
          </cell>
        </row>
        <row r="2859">
          <cell r="M2859">
            <v>0</v>
          </cell>
        </row>
        <row r="2860">
          <cell r="A2860" t="str">
            <v>S130</v>
          </cell>
          <cell r="M2860">
            <v>0</v>
          </cell>
        </row>
        <row r="2863">
          <cell r="M2863">
            <v>5.8</v>
          </cell>
        </row>
        <row r="2866">
          <cell r="A2866">
            <v>11</v>
          </cell>
          <cell r="M2866">
            <v>0.81200000000000006</v>
          </cell>
        </row>
        <row r="2867">
          <cell r="A2867">
            <v>27</v>
          </cell>
          <cell r="M2867">
            <v>0.81200000000000006</v>
          </cell>
        </row>
        <row r="2868">
          <cell r="M2868">
            <v>0</v>
          </cell>
        </row>
        <row r="2869">
          <cell r="M2869">
            <v>0</v>
          </cell>
        </row>
        <row r="2870">
          <cell r="M2870">
            <v>0</v>
          </cell>
        </row>
        <row r="2871">
          <cell r="M2871">
            <v>0</v>
          </cell>
        </row>
        <row r="2872">
          <cell r="M2872">
            <v>0</v>
          </cell>
        </row>
        <row r="2873">
          <cell r="M2873">
            <v>0</v>
          </cell>
        </row>
        <row r="2874">
          <cell r="M2874">
            <v>0</v>
          </cell>
        </row>
        <row r="2875">
          <cell r="M2875">
            <v>0</v>
          </cell>
        </row>
        <row r="2876">
          <cell r="M2876">
            <v>0</v>
          </cell>
        </row>
        <row r="2877">
          <cell r="M2877">
            <v>0</v>
          </cell>
        </row>
        <row r="2878">
          <cell r="M2878">
            <v>0</v>
          </cell>
        </row>
        <row r="2879">
          <cell r="M2879">
            <v>0</v>
          </cell>
        </row>
        <row r="2880">
          <cell r="M2880">
            <v>0</v>
          </cell>
        </row>
        <row r="2881">
          <cell r="M2881">
            <v>0</v>
          </cell>
        </row>
        <row r="2882">
          <cell r="A2882" t="str">
            <v>S131</v>
          </cell>
          <cell r="M2882">
            <v>0</v>
          </cell>
        </row>
        <row r="2885">
          <cell r="M2885">
            <v>4</v>
          </cell>
        </row>
        <row r="2888">
          <cell r="A2888">
            <v>27</v>
          </cell>
          <cell r="M2888">
            <v>0.4</v>
          </cell>
        </row>
        <row r="2889">
          <cell r="M2889">
            <v>0</v>
          </cell>
        </row>
        <row r="2890">
          <cell r="M2890">
            <v>0</v>
          </cell>
        </row>
        <row r="2891">
          <cell r="M2891">
            <v>0</v>
          </cell>
        </row>
        <row r="2892">
          <cell r="M2892">
            <v>0</v>
          </cell>
        </row>
        <row r="2893">
          <cell r="M2893">
            <v>0</v>
          </cell>
        </row>
        <row r="2894">
          <cell r="M2894">
            <v>0</v>
          </cell>
        </row>
        <row r="2895">
          <cell r="M2895">
            <v>0</v>
          </cell>
        </row>
        <row r="2896">
          <cell r="M2896">
            <v>0</v>
          </cell>
        </row>
        <row r="2897">
          <cell r="M2897">
            <v>0</v>
          </cell>
        </row>
        <row r="2898">
          <cell r="M2898">
            <v>0</v>
          </cell>
        </row>
        <row r="2899">
          <cell r="M2899">
            <v>0</v>
          </cell>
        </row>
        <row r="2900">
          <cell r="M2900">
            <v>0</v>
          </cell>
        </row>
        <row r="2901">
          <cell r="M2901">
            <v>0</v>
          </cell>
        </row>
        <row r="2902">
          <cell r="M2902">
            <v>0</v>
          </cell>
        </row>
        <row r="2903">
          <cell r="M2903">
            <v>0</v>
          </cell>
        </row>
        <row r="2904">
          <cell r="A2904" t="str">
            <v>S132</v>
          </cell>
          <cell r="M2904">
            <v>0</v>
          </cell>
        </row>
        <row r="2907">
          <cell r="M2907">
            <v>3.5</v>
          </cell>
        </row>
        <row r="2910">
          <cell r="A2910">
            <v>27</v>
          </cell>
          <cell r="M2910">
            <v>1.7149999999999999</v>
          </cell>
        </row>
        <row r="2911">
          <cell r="M2911">
            <v>0</v>
          </cell>
        </row>
        <row r="2912">
          <cell r="M2912">
            <v>0</v>
          </cell>
        </row>
        <row r="2913">
          <cell r="M2913">
            <v>0</v>
          </cell>
        </row>
        <row r="2914">
          <cell r="M2914">
            <v>0</v>
          </cell>
        </row>
        <row r="2915">
          <cell r="M2915">
            <v>0</v>
          </cell>
        </row>
        <row r="2916">
          <cell r="M2916">
            <v>0</v>
          </cell>
        </row>
        <row r="2917">
          <cell r="M2917">
            <v>0</v>
          </cell>
        </row>
        <row r="2918">
          <cell r="M2918">
            <v>0</v>
          </cell>
        </row>
        <row r="2919">
          <cell r="M2919">
            <v>0</v>
          </cell>
        </row>
        <row r="2920">
          <cell r="M2920">
            <v>0</v>
          </cell>
        </row>
        <row r="2921">
          <cell r="M2921">
            <v>0</v>
          </cell>
        </row>
        <row r="2922">
          <cell r="M2922">
            <v>0</v>
          </cell>
        </row>
        <row r="2923">
          <cell r="M2923">
            <v>0</v>
          </cell>
        </row>
        <row r="2924">
          <cell r="M2924">
            <v>0</v>
          </cell>
        </row>
        <row r="2925">
          <cell r="M2925">
            <v>0</v>
          </cell>
        </row>
        <row r="2926">
          <cell r="A2926" t="str">
            <v>S133</v>
          </cell>
          <cell r="M2926">
            <v>0</v>
          </cell>
        </row>
        <row r="2929">
          <cell r="M2929">
            <v>1</v>
          </cell>
        </row>
        <row r="2932">
          <cell r="A2932">
            <v>27</v>
          </cell>
          <cell r="M2932">
            <v>1</v>
          </cell>
        </row>
        <row r="2933">
          <cell r="A2933">
            <v>28</v>
          </cell>
          <cell r="M2933">
            <v>1</v>
          </cell>
        </row>
        <row r="2934">
          <cell r="M2934">
            <v>0</v>
          </cell>
        </row>
        <row r="2935">
          <cell r="M2935">
            <v>0</v>
          </cell>
        </row>
        <row r="2936">
          <cell r="M2936">
            <v>0</v>
          </cell>
        </row>
        <row r="2937">
          <cell r="M2937">
            <v>0</v>
          </cell>
        </row>
        <row r="2938">
          <cell r="M2938">
            <v>0</v>
          </cell>
        </row>
        <row r="2939">
          <cell r="M2939">
            <v>0</v>
          </cell>
        </row>
        <row r="2940">
          <cell r="M2940">
            <v>0</v>
          </cell>
        </row>
        <row r="2941">
          <cell r="M2941">
            <v>0</v>
          </cell>
        </row>
        <row r="2942">
          <cell r="M2942">
            <v>0</v>
          </cell>
        </row>
        <row r="2943">
          <cell r="M2943">
            <v>0</v>
          </cell>
        </row>
        <row r="2944">
          <cell r="M2944">
            <v>0</v>
          </cell>
        </row>
        <row r="2945">
          <cell r="M2945">
            <v>0</v>
          </cell>
        </row>
        <row r="2946">
          <cell r="M2946">
            <v>0</v>
          </cell>
        </row>
        <row r="2947">
          <cell r="M2947">
            <v>0</v>
          </cell>
        </row>
        <row r="2948">
          <cell r="A2948" t="str">
            <v>S134</v>
          </cell>
          <cell r="M2948">
            <v>0</v>
          </cell>
        </row>
        <row r="2951">
          <cell r="M2951">
            <v>4</v>
          </cell>
        </row>
        <row r="2954">
          <cell r="A2954">
            <v>27</v>
          </cell>
          <cell r="M2954">
            <v>0.24</v>
          </cell>
        </row>
        <row r="2955">
          <cell r="M2955">
            <v>0</v>
          </cell>
        </row>
        <row r="2956">
          <cell r="M2956">
            <v>0</v>
          </cell>
        </row>
        <row r="2957">
          <cell r="M2957">
            <v>0</v>
          </cell>
        </row>
        <row r="2958">
          <cell r="M2958">
            <v>0</v>
          </cell>
        </row>
        <row r="2959">
          <cell r="M2959">
            <v>0</v>
          </cell>
        </row>
        <row r="2960">
          <cell r="M2960">
            <v>0</v>
          </cell>
        </row>
        <row r="2961">
          <cell r="M2961">
            <v>0</v>
          </cell>
        </row>
        <row r="2962">
          <cell r="M2962">
            <v>0</v>
          </cell>
        </row>
        <row r="2963">
          <cell r="M2963">
            <v>0</v>
          </cell>
        </row>
        <row r="2964">
          <cell r="M2964">
            <v>0</v>
          </cell>
        </row>
        <row r="2965">
          <cell r="M2965">
            <v>0</v>
          </cell>
        </row>
        <row r="2966">
          <cell r="M2966">
            <v>0</v>
          </cell>
        </row>
        <row r="2967">
          <cell r="M2967">
            <v>0</v>
          </cell>
        </row>
        <row r="2968">
          <cell r="M2968">
            <v>0</v>
          </cell>
        </row>
        <row r="2969">
          <cell r="M2969">
            <v>0</v>
          </cell>
        </row>
        <row r="2970">
          <cell r="A2970" t="str">
            <v>S135</v>
          </cell>
          <cell r="M2970">
            <v>0</v>
          </cell>
        </row>
        <row r="2973">
          <cell r="M2973">
            <v>23</v>
          </cell>
        </row>
        <row r="2976">
          <cell r="A2976">
            <v>13</v>
          </cell>
          <cell r="M2976">
            <v>0.80500000000000005</v>
          </cell>
        </row>
        <row r="2977">
          <cell r="A2977">
            <v>15</v>
          </cell>
          <cell r="M2977">
            <v>0.29899999999999999</v>
          </cell>
        </row>
        <row r="2978">
          <cell r="A2978">
            <v>356</v>
          </cell>
          <cell r="M2978">
            <v>23</v>
          </cell>
        </row>
        <row r="2979">
          <cell r="M2979">
            <v>0</v>
          </cell>
        </row>
        <row r="2980">
          <cell r="M2980">
            <v>0</v>
          </cell>
        </row>
        <row r="2981">
          <cell r="M2981">
            <v>0</v>
          </cell>
        </row>
        <row r="2982">
          <cell r="M2982">
            <v>0</v>
          </cell>
        </row>
        <row r="2983">
          <cell r="M2983">
            <v>0</v>
          </cell>
        </row>
        <row r="2984">
          <cell r="M2984">
            <v>0</v>
          </cell>
        </row>
        <row r="2985">
          <cell r="M2985">
            <v>0</v>
          </cell>
        </row>
        <row r="2986">
          <cell r="M2986">
            <v>0</v>
          </cell>
        </row>
        <row r="2987">
          <cell r="M2987">
            <v>0</v>
          </cell>
        </row>
        <row r="2988">
          <cell r="M2988">
            <v>0</v>
          </cell>
        </row>
        <row r="2989">
          <cell r="M2989">
            <v>0</v>
          </cell>
        </row>
        <row r="2990">
          <cell r="M2990">
            <v>0</v>
          </cell>
        </row>
        <row r="2991">
          <cell r="M2991">
            <v>0</v>
          </cell>
        </row>
        <row r="2992">
          <cell r="A2992" t="str">
            <v>S136</v>
          </cell>
          <cell r="M2992">
            <v>0</v>
          </cell>
        </row>
        <row r="2995">
          <cell r="M2995">
            <v>5</v>
          </cell>
        </row>
        <row r="2998">
          <cell r="A2998">
            <v>13</v>
          </cell>
          <cell r="M2998">
            <v>3</v>
          </cell>
        </row>
        <row r="2999">
          <cell r="A2999">
            <v>15</v>
          </cell>
          <cell r="M2999">
            <v>1.5</v>
          </cell>
        </row>
        <row r="3000">
          <cell r="M3000">
            <v>0</v>
          </cell>
        </row>
        <row r="3001">
          <cell r="M3001">
            <v>0</v>
          </cell>
        </row>
        <row r="3002">
          <cell r="M3002">
            <v>0</v>
          </cell>
        </row>
        <row r="3003">
          <cell r="M3003">
            <v>0</v>
          </cell>
        </row>
        <row r="3004">
          <cell r="M3004">
            <v>0</v>
          </cell>
        </row>
        <row r="3005">
          <cell r="M3005">
            <v>0</v>
          </cell>
        </row>
        <row r="3006">
          <cell r="M3006">
            <v>0</v>
          </cell>
        </row>
        <row r="3007">
          <cell r="M3007">
            <v>0</v>
          </cell>
        </row>
        <row r="3008">
          <cell r="M3008">
            <v>0</v>
          </cell>
        </row>
        <row r="3009">
          <cell r="M3009">
            <v>0</v>
          </cell>
        </row>
        <row r="3010">
          <cell r="M3010">
            <v>0</v>
          </cell>
        </row>
        <row r="3011">
          <cell r="M3011">
            <v>0</v>
          </cell>
        </row>
        <row r="3012">
          <cell r="M3012">
            <v>0</v>
          </cell>
        </row>
        <row r="3013">
          <cell r="M3013">
            <v>0</v>
          </cell>
        </row>
        <row r="3014">
          <cell r="A3014" t="str">
            <v>S137</v>
          </cell>
          <cell r="M3014">
            <v>0</v>
          </cell>
        </row>
        <row r="3017">
          <cell r="M3017">
            <v>3</v>
          </cell>
        </row>
        <row r="3020">
          <cell r="A3020">
            <v>13</v>
          </cell>
          <cell r="M3020">
            <v>0.03</v>
          </cell>
        </row>
        <row r="3021">
          <cell r="A3021">
            <v>15</v>
          </cell>
          <cell r="M3021">
            <v>9.0000000000000011E-3</v>
          </cell>
        </row>
        <row r="3022">
          <cell r="M3022">
            <v>0</v>
          </cell>
        </row>
        <row r="3023">
          <cell r="M3023">
            <v>0</v>
          </cell>
        </row>
        <row r="3024">
          <cell r="M3024">
            <v>0</v>
          </cell>
        </row>
        <row r="3025">
          <cell r="M3025">
            <v>0</v>
          </cell>
        </row>
        <row r="3026">
          <cell r="M3026">
            <v>0</v>
          </cell>
        </row>
        <row r="3027">
          <cell r="M3027">
            <v>0</v>
          </cell>
        </row>
        <row r="3028">
          <cell r="M3028">
            <v>0</v>
          </cell>
        </row>
        <row r="3029">
          <cell r="M3029">
            <v>0</v>
          </cell>
        </row>
        <row r="3030">
          <cell r="M3030">
            <v>0</v>
          </cell>
        </row>
        <row r="3031">
          <cell r="M3031">
            <v>0</v>
          </cell>
        </row>
        <row r="3032">
          <cell r="M3032">
            <v>0</v>
          </cell>
        </row>
        <row r="3033">
          <cell r="M3033">
            <v>0</v>
          </cell>
        </row>
        <row r="3034">
          <cell r="M3034">
            <v>0</v>
          </cell>
        </row>
        <row r="3035">
          <cell r="M3035">
            <v>0</v>
          </cell>
        </row>
        <row r="3036">
          <cell r="A3036" t="str">
            <v>S138</v>
          </cell>
          <cell r="M3036">
            <v>0</v>
          </cell>
        </row>
        <row r="3039">
          <cell r="M3039">
            <v>4</v>
          </cell>
        </row>
        <row r="3042">
          <cell r="A3042">
            <v>14</v>
          </cell>
          <cell r="M3042">
            <v>0.16</v>
          </cell>
        </row>
        <row r="3043">
          <cell r="M3043">
            <v>0</v>
          </cell>
        </row>
        <row r="3044">
          <cell r="M3044">
            <v>0</v>
          </cell>
        </row>
        <row r="3045">
          <cell r="M3045">
            <v>0</v>
          </cell>
        </row>
        <row r="3046">
          <cell r="M3046">
            <v>0</v>
          </cell>
        </row>
        <row r="3047">
          <cell r="M3047">
            <v>0</v>
          </cell>
        </row>
        <row r="3048">
          <cell r="M3048">
            <v>0</v>
          </cell>
        </row>
        <row r="3049">
          <cell r="M3049">
            <v>0</v>
          </cell>
        </row>
        <row r="3050">
          <cell r="M3050">
            <v>0</v>
          </cell>
        </row>
        <row r="3051">
          <cell r="M3051">
            <v>0</v>
          </cell>
        </row>
        <row r="3052">
          <cell r="M3052">
            <v>0</v>
          </cell>
        </row>
        <row r="3053">
          <cell r="M3053">
            <v>0</v>
          </cell>
        </row>
        <row r="3054">
          <cell r="M3054">
            <v>0</v>
          </cell>
        </row>
        <row r="3055">
          <cell r="M3055">
            <v>0</v>
          </cell>
        </row>
        <row r="3056">
          <cell r="M3056">
            <v>0</v>
          </cell>
        </row>
        <row r="3057">
          <cell r="M3057">
            <v>0</v>
          </cell>
        </row>
        <row r="3058">
          <cell r="A3058" t="str">
            <v>S139</v>
          </cell>
          <cell r="M3058">
            <v>0</v>
          </cell>
        </row>
        <row r="3061">
          <cell r="M3061">
            <v>1</v>
          </cell>
        </row>
        <row r="3064">
          <cell r="A3064">
            <v>13</v>
          </cell>
          <cell r="M3064">
            <v>0.5</v>
          </cell>
        </row>
        <row r="3065">
          <cell r="A3065">
            <v>15</v>
          </cell>
          <cell r="M3065">
            <v>0.5</v>
          </cell>
        </row>
        <row r="3066">
          <cell r="M3066">
            <v>0</v>
          </cell>
        </row>
        <row r="3067">
          <cell r="M3067">
            <v>0</v>
          </cell>
        </row>
        <row r="3068">
          <cell r="M3068">
            <v>0</v>
          </cell>
        </row>
        <row r="3069">
          <cell r="M3069">
            <v>0</v>
          </cell>
        </row>
        <row r="3070">
          <cell r="M3070">
            <v>0</v>
          </cell>
        </row>
        <row r="3071">
          <cell r="M3071">
            <v>0</v>
          </cell>
        </row>
        <row r="3072">
          <cell r="M3072">
            <v>0</v>
          </cell>
        </row>
        <row r="3073">
          <cell r="M3073">
            <v>0</v>
          </cell>
        </row>
        <row r="3074">
          <cell r="M3074">
            <v>0</v>
          </cell>
        </row>
        <row r="3075">
          <cell r="M3075">
            <v>0</v>
          </cell>
        </row>
        <row r="3076">
          <cell r="M3076">
            <v>0</v>
          </cell>
        </row>
        <row r="3077">
          <cell r="M3077">
            <v>0</v>
          </cell>
        </row>
        <row r="3078">
          <cell r="M3078">
            <v>0</v>
          </cell>
        </row>
        <row r="3079">
          <cell r="M3079">
            <v>0</v>
          </cell>
        </row>
        <row r="3080">
          <cell r="A3080" t="str">
            <v>S140</v>
          </cell>
          <cell r="M3080">
            <v>0</v>
          </cell>
        </row>
        <row r="3083">
          <cell r="M3083">
            <v>1</v>
          </cell>
        </row>
        <row r="3086">
          <cell r="A3086">
            <v>13</v>
          </cell>
          <cell r="M3086">
            <v>0.5</v>
          </cell>
        </row>
        <row r="3087">
          <cell r="A3087">
            <v>15</v>
          </cell>
          <cell r="M3087">
            <v>0.5</v>
          </cell>
        </row>
        <row r="3088">
          <cell r="A3088">
            <v>65</v>
          </cell>
          <cell r="M3088" t="e">
            <v>#VALUE!</v>
          </cell>
        </row>
        <row r="3089">
          <cell r="A3089">
            <v>60</v>
          </cell>
          <cell r="M3089">
            <v>2</v>
          </cell>
        </row>
        <row r="3090">
          <cell r="A3090">
            <v>53</v>
          </cell>
          <cell r="M3090">
            <v>2</v>
          </cell>
        </row>
        <row r="3091">
          <cell r="A3091">
            <v>113</v>
          </cell>
          <cell r="M3091">
            <v>4</v>
          </cell>
        </row>
        <row r="3092">
          <cell r="A3092">
            <v>50</v>
          </cell>
          <cell r="M3092">
            <v>2</v>
          </cell>
        </row>
        <row r="3093">
          <cell r="A3093">
            <v>59</v>
          </cell>
          <cell r="M3093">
            <v>2</v>
          </cell>
        </row>
        <row r="3094">
          <cell r="A3094">
            <v>56</v>
          </cell>
          <cell r="M3094">
            <v>2</v>
          </cell>
        </row>
        <row r="3095">
          <cell r="M3095">
            <v>0</v>
          </cell>
        </row>
        <row r="3096">
          <cell r="M3096">
            <v>0</v>
          </cell>
        </row>
        <row r="3097">
          <cell r="M3097">
            <v>0</v>
          </cell>
        </row>
        <row r="3098">
          <cell r="M3098">
            <v>0</v>
          </cell>
        </row>
        <row r="3099">
          <cell r="M3099">
            <v>0</v>
          </cell>
        </row>
        <row r="3100">
          <cell r="M3100">
            <v>0</v>
          </cell>
        </row>
        <row r="3101">
          <cell r="M3101">
            <v>0</v>
          </cell>
        </row>
        <row r="3102">
          <cell r="A3102" t="str">
            <v>S141</v>
          </cell>
          <cell r="M3102">
            <v>0</v>
          </cell>
        </row>
        <row r="3105">
          <cell r="M3105">
            <v>1</v>
          </cell>
        </row>
        <row r="3108">
          <cell r="A3108">
            <v>13</v>
          </cell>
          <cell r="M3108">
            <v>0.25</v>
          </cell>
        </row>
        <row r="3109">
          <cell r="A3109">
            <v>15</v>
          </cell>
          <cell r="M3109">
            <v>0.25</v>
          </cell>
        </row>
        <row r="3110">
          <cell r="M3110">
            <v>0</v>
          </cell>
        </row>
        <row r="3111">
          <cell r="M3111">
            <v>0</v>
          </cell>
        </row>
        <row r="3112">
          <cell r="M3112">
            <v>0</v>
          </cell>
        </row>
        <row r="3113">
          <cell r="M3113">
            <v>0</v>
          </cell>
        </row>
        <row r="3114">
          <cell r="M3114">
            <v>0</v>
          </cell>
        </row>
        <row r="3115">
          <cell r="M3115">
            <v>0</v>
          </cell>
        </row>
        <row r="3116">
          <cell r="M3116">
            <v>0</v>
          </cell>
        </row>
        <row r="3117">
          <cell r="M3117">
            <v>0</v>
          </cell>
        </row>
        <row r="3118">
          <cell r="M3118">
            <v>0</v>
          </cell>
        </row>
        <row r="3119">
          <cell r="M3119">
            <v>0</v>
          </cell>
        </row>
        <row r="3120">
          <cell r="M3120">
            <v>0</v>
          </cell>
        </row>
        <row r="3121">
          <cell r="M3121">
            <v>0</v>
          </cell>
        </row>
        <row r="3122">
          <cell r="M3122">
            <v>0</v>
          </cell>
        </row>
        <row r="3123">
          <cell r="M3123">
            <v>0</v>
          </cell>
        </row>
        <row r="3124">
          <cell r="A3124" t="str">
            <v>S142</v>
          </cell>
          <cell r="M3124">
            <v>0</v>
          </cell>
        </row>
        <row r="3127">
          <cell r="M3127">
            <v>1</v>
          </cell>
        </row>
        <row r="3130">
          <cell r="A3130">
            <v>13</v>
          </cell>
          <cell r="M3130">
            <v>0.25</v>
          </cell>
        </row>
        <row r="3131">
          <cell r="A3131">
            <v>15</v>
          </cell>
          <cell r="M3131">
            <v>0.25</v>
          </cell>
        </row>
        <row r="3132">
          <cell r="M3132">
            <v>0</v>
          </cell>
        </row>
        <row r="3133">
          <cell r="M3133">
            <v>0</v>
          </cell>
        </row>
        <row r="3134">
          <cell r="M3134">
            <v>0</v>
          </cell>
        </row>
        <row r="3135">
          <cell r="M3135">
            <v>0</v>
          </cell>
        </row>
        <row r="3136">
          <cell r="M3136">
            <v>0</v>
          </cell>
        </row>
        <row r="3137">
          <cell r="M3137">
            <v>0</v>
          </cell>
        </row>
        <row r="3138">
          <cell r="M3138">
            <v>0</v>
          </cell>
        </row>
        <row r="3139">
          <cell r="M3139">
            <v>0</v>
          </cell>
        </row>
        <row r="3140">
          <cell r="M3140">
            <v>0</v>
          </cell>
        </row>
        <row r="3141">
          <cell r="M3141">
            <v>0</v>
          </cell>
        </row>
        <row r="3142">
          <cell r="M3142">
            <v>0</v>
          </cell>
        </row>
        <row r="3143">
          <cell r="M3143">
            <v>0</v>
          </cell>
        </row>
        <row r="3144">
          <cell r="M3144">
            <v>0</v>
          </cell>
        </row>
        <row r="3145">
          <cell r="M3145">
            <v>0</v>
          </cell>
        </row>
        <row r="3146">
          <cell r="A3146" t="str">
            <v>S143</v>
          </cell>
          <cell r="M3146">
            <v>0</v>
          </cell>
        </row>
        <row r="3149">
          <cell r="M3149">
            <v>1</v>
          </cell>
        </row>
        <row r="3152">
          <cell r="A3152">
            <v>13</v>
          </cell>
          <cell r="M3152">
            <v>0.5</v>
          </cell>
        </row>
        <row r="3153">
          <cell r="A3153">
            <v>15</v>
          </cell>
          <cell r="M3153">
            <v>0.5</v>
          </cell>
        </row>
        <row r="3154">
          <cell r="M3154">
            <v>0</v>
          </cell>
        </row>
        <row r="3155">
          <cell r="M3155">
            <v>0</v>
          </cell>
        </row>
        <row r="3156">
          <cell r="M3156">
            <v>0</v>
          </cell>
        </row>
        <row r="3157">
          <cell r="M3157">
            <v>0</v>
          </cell>
        </row>
        <row r="3158">
          <cell r="M3158">
            <v>0</v>
          </cell>
        </row>
        <row r="3159">
          <cell r="M3159">
            <v>0</v>
          </cell>
        </row>
        <row r="3160">
          <cell r="M3160">
            <v>0</v>
          </cell>
        </row>
        <row r="3161">
          <cell r="M3161">
            <v>0</v>
          </cell>
        </row>
        <row r="3162">
          <cell r="M3162">
            <v>0</v>
          </cell>
        </row>
        <row r="3163">
          <cell r="M3163">
            <v>0</v>
          </cell>
        </row>
        <row r="3164">
          <cell r="M3164">
            <v>0</v>
          </cell>
        </row>
        <row r="3165">
          <cell r="M3165">
            <v>0</v>
          </cell>
        </row>
        <row r="3166">
          <cell r="M3166">
            <v>0</v>
          </cell>
        </row>
        <row r="3167">
          <cell r="M3167">
            <v>0</v>
          </cell>
        </row>
        <row r="3168">
          <cell r="A3168" t="str">
            <v>S144</v>
          </cell>
          <cell r="M3168">
            <v>0</v>
          </cell>
        </row>
        <row r="3171">
          <cell r="M3171">
            <v>1</v>
          </cell>
        </row>
        <row r="3174">
          <cell r="A3174">
            <v>13</v>
          </cell>
          <cell r="M3174">
            <v>0.5</v>
          </cell>
        </row>
        <row r="3175">
          <cell r="A3175">
            <v>15</v>
          </cell>
          <cell r="M3175">
            <v>0.5</v>
          </cell>
        </row>
        <row r="3176">
          <cell r="A3176">
            <v>359</v>
          </cell>
          <cell r="M3176">
            <v>1</v>
          </cell>
        </row>
        <row r="3177">
          <cell r="A3177">
            <v>62</v>
          </cell>
          <cell r="M3177">
            <v>4</v>
          </cell>
        </row>
        <row r="3178">
          <cell r="A3178">
            <v>53</v>
          </cell>
          <cell r="M3178">
            <v>2</v>
          </cell>
        </row>
        <row r="3179">
          <cell r="A3179">
            <v>113</v>
          </cell>
          <cell r="M3179">
            <v>4</v>
          </cell>
        </row>
        <row r="3180">
          <cell r="A3180">
            <v>50</v>
          </cell>
          <cell r="M3180">
            <v>4</v>
          </cell>
        </row>
        <row r="3181">
          <cell r="A3181">
            <v>59</v>
          </cell>
          <cell r="M3181">
            <v>2</v>
          </cell>
        </row>
        <row r="3182">
          <cell r="A3182">
            <v>56</v>
          </cell>
          <cell r="M3182">
            <v>2</v>
          </cell>
        </row>
        <row r="3183">
          <cell r="M3183">
            <v>0</v>
          </cell>
        </row>
        <row r="3184">
          <cell r="M3184">
            <v>0</v>
          </cell>
        </row>
        <row r="3185">
          <cell r="M3185">
            <v>0</v>
          </cell>
        </row>
        <row r="3186">
          <cell r="M3186">
            <v>0</v>
          </cell>
        </row>
        <row r="3187">
          <cell r="M3187">
            <v>0</v>
          </cell>
        </row>
        <row r="3188">
          <cell r="M3188">
            <v>0</v>
          </cell>
        </row>
        <row r="3189">
          <cell r="M3189">
            <v>0</v>
          </cell>
        </row>
        <row r="3190">
          <cell r="A3190" t="str">
            <v>S145</v>
          </cell>
          <cell r="M3190">
            <v>0</v>
          </cell>
        </row>
        <row r="3193">
          <cell r="M3193">
            <v>30</v>
          </cell>
        </row>
        <row r="3196">
          <cell r="A3196">
            <v>13</v>
          </cell>
          <cell r="M3196">
            <v>0.89999999999999991</v>
          </cell>
        </row>
        <row r="3197">
          <cell r="A3197">
            <v>15</v>
          </cell>
          <cell r="M3197">
            <v>0.6</v>
          </cell>
        </row>
        <row r="3198">
          <cell r="A3198">
            <v>361</v>
          </cell>
          <cell r="M3198">
            <v>30</v>
          </cell>
        </row>
        <row r="3199">
          <cell r="M3199">
            <v>0</v>
          </cell>
        </row>
        <row r="3200">
          <cell r="M3200">
            <v>0</v>
          </cell>
        </row>
        <row r="3201">
          <cell r="M3201">
            <v>0</v>
          </cell>
        </row>
        <row r="3202">
          <cell r="M3202">
            <v>0</v>
          </cell>
        </row>
        <row r="3203">
          <cell r="M3203">
            <v>0</v>
          </cell>
        </row>
        <row r="3204">
          <cell r="M3204">
            <v>0</v>
          </cell>
        </row>
        <row r="3205">
          <cell r="M3205">
            <v>0</v>
          </cell>
        </row>
        <row r="3206">
          <cell r="M3206">
            <v>0</v>
          </cell>
        </row>
        <row r="3207">
          <cell r="M3207">
            <v>0</v>
          </cell>
        </row>
        <row r="3208">
          <cell r="M3208">
            <v>0</v>
          </cell>
        </row>
        <row r="3209">
          <cell r="M3209">
            <v>0</v>
          </cell>
        </row>
        <row r="3210">
          <cell r="M3210">
            <v>0</v>
          </cell>
        </row>
        <row r="3211">
          <cell r="M3211">
            <v>0</v>
          </cell>
        </row>
        <row r="3212">
          <cell r="A3212" t="str">
            <v>S146</v>
          </cell>
          <cell r="M3212">
            <v>0</v>
          </cell>
        </row>
        <row r="3215">
          <cell r="M3215">
            <v>1</v>
          </cell>
        </row>
        <row r="3218">
          <cell r="A3218">
            <v>13</v>
          </cell>
          <cell r="M3218">
            <v>0.15</v>
          </cell>
        </row>
        <row r="3219">
          <cell r="A3219">
            <v>15</v>
          </cell>
          <cell r="M3219">
            <v>0.15</v>
          </cell>
        </row>
        <row r="3220">
          <cell r="M3220">
            <v>0</v>
          </cell>
        </row>
        <row r="3221">
          <cell r="M3221">
            <v>0</v>
          </cell>
        </row>
        <row r="3222">
          <cell r="M3222">
            <v>0</v>
          </cell>
        </row>
        <row r="3223">
          <cell r="M3223">
            <v>0</v>
          </cell>
        </row>
        <row r="3224">
          <cell r="M3224">
            <v>0</v>
          </cell>
        </row>
        <row r="3225">
          <cell r="M3225">
            <v>0</v>
          </cell>
        </row>
        <row r="3226">
          <cell r="M3226">
            <v>0</v>
          </cell>
        </row>
        <row r="3227">
          <cell r="M3227">
            <v>0</v>
          </cell>
        </row>
        <row r="3228">
          <cell r="M3228">
            <v>0</v>
          </cell>
        </row>
        <row r="3229">
          <cell r="M3229">
            <v>0</v>
          </cell>
        </row>
        <row r="3230">
          <cell r="M3230">
            <v>0</v>
          </cell>
        </row>
        <row r="3231">
          <cell r="M3231">
            <v>0</v>
          </cell>
        </row>
        <row r="3232">
          <cell r="M3232">
            <v>0</v>
          </cell>
        </row>
        <row r="3233">
          <cell r="M3233">
            <v>0</v>
          </cell>
        </row>
        <row r="3234">
          <cell r="A3234" t="str">
            <v>S147</v>
          </cell>
          <cell r="M3234">
            <v>0</v>
          </cell>
        </row>
        <row r="3237">
          <cell r="M3237">
            <v>1</v>
          </cell>
        </row>
        <row r="3240">
          <cell r="A3240">
            <v>13</v>
          </cell>
          <cell r="M3240">
            <v>0.15</v>
          </cell>
        </row>
        <row r="3241">
          <cell r="A3241">
            <v>15</v>
          </cell>
          <cell r="M3241">
            <v>0.15</v>
          </cell>
        </row>
        <row r="3242">
          <cell r="M3242">
            <v>0</v>
          </cell>
        </row>
        <row r="3243">
          <cell r="M3243">
            <v>0</v>
          </cell>
        </row>
        <row r="3244">
          <cell r="M3244">
            <v>0</v>
          </cell>
        </row>
        <row r="3245">
          <cell r="M3245">
            <v>0</v>
          </cell>
        </row>
        <row r="3246">
          <cell r="M3246">
            <v>0</v>
          </cell>
        </row>
        <row r="3247">
          <cell r="M3247">
            <v>0</v>
          </cell>
        </row>
        <row r="3248">
          <cell r="M3248">
            <v>0</v>
          </cell>
        </row>
        <row r="3249">
          <cell r="M3249">
            <v>0</v>
          </cell>
        </row>
        <row r="3250">
          <cell r="M3250">
            <v>0</v>
          </cell>
        </row>
        <row r="3251">
          <cell r="M3251">
            <v>0</v>
          </cell>
        </row>
        <row r="3252">
          <cell r="M3252">
            <v>0</v>
          </cell>
        </row>
        <row r="3253">
          <cell r="M3253">
            <v>0</v>
          </cell>
        </row>
        <row r="3254">
          <cell r="M3254">
            <v>0</v>
          </cell>
        </row>
        <row r="3255">
          <cell r="M3255">
            <v>0</v>
          </cell>
        </row>
        <row r="3256">
          <cell r="A3256" t="str">
            <v>S148</v>
          </cell>
          <cell r="M3256">
            <v>0</v>
          </cell>
        </row>
        <row r="3259">
          <cell r="M3259">
            <v>29</v>
          </cell>
        </row>
        <row r="3262">
          <cell r="A3262">
            <v>13</v>
          </cell>
          <cell r="M3262">
            <v>0.26099999999999995</v>
          </cell>
        </row>
        <row r="3263">
          <cell r="A3263">
            <v>15</v>
          </cell>
          <cell r="M3263">
            <v>0.17400000000000002</v>
          </cell>
        </row>
        <row r="3264">
          <cell r="M3264">
            <v>0</v>
          </cell>
        </row>
        <row r="3265">
          <cell r="M3265">
            <v>0</v>
          </cell>
        </row>
        <row r="3266">
          <cell r="M3266">
            <v>0</v>
          </cell>
        </row>
        <row r="3267">
          <cell r="M3267">
            <v>0</v>
          </cell>
        </row>
        <row r="3268">
          <cell r="M3268">
            <v>0</v>
          </cell>
        </row>
        <row r="3269">
          <cell r="M3269">
            <v>0</v>
          </cell>
        </row>
        <row r="3270">
          <cell r="M3270">
            <v>0</v>
          </cell>
        </row>
        <row r="3271">
          <cell r="M3271">
            <v>0</v>
          </cell>
        </row>
        <row r="3272">
          <cell r="M3272">
            <v>0</v>
          </cell>
        </row>
        <row r="3273">
          <cell r="M3273">
            <v>0</v>
          </cell>
        </row>
        <row r="3274">
          <cell r="M3274">
            <v>0</v>
          </cell>
        </row>
        <row r="3275">
          <cell r="M3275">
            <v>0</v>
          </cell>
        </row>
        <row r="3276">
          <cell r="M3276">
            <v>0</v>
          </cell>
        </row>
        <row r="3277">
          <cell r="M3277">
            <v>0</v>
          </cell>
        </row>
        <row r="3278">
          <cell r="A3278" t="str">
            <v>S149</v>
          </cell>
          <cell r="M3278">
            <v>0</v>
          </cell>
        </row>
        <row r="3281">
          <cell r="M3281">
            <v>1</v>
          </cell>
        </row>
        <row r="3284">
          <cell r="A3284">
            <v>13</v>
          </cell>
          <cell r="M3284">
            <v>0.5</v>
          </cell>
        </row>
        <row r="3285">
          <cell r="A3285">
            <v>15</v>
          </cell>
          <cell r="M3285">
            <v>0.5</v>
          </cell>
        </row>
        <row r="3286">
          <cell r="M3286">
            <v>0</v>
          </cell>
        </row>
        <row r="3287">
          <cell r="M3287">
            <v>0</v>
          </cell>
        </row>
        <row r="3288">
          <cell r="M3288">
            <v>0</v>
          </cell>
        </row>
        <row r="3289">
          <cell r="M3289">
            <v>0</v>
          </cell>
        </row>
        <row r="3290">
          <cell r="M3290">
            <v>0</v>
          </cell>
        </row>
        <row r="3291">
          <cell r="M3291">
            <v>0</v>
          </cell>
        </row>
        <row r="3292">
          <cell r="M3292">
            <v>0</v>
          </cell>
        </row>
        <row r="3293">
          <cell r="M3293">
            <v>0</v>
          </cell>
        </row>
        <row r="3294">
          <cell r="M3294">
            <v>0</v>
          </cell>
        </row>
        <row r="3295">
          <cell r="M3295">
            <v>0</v>
          </cell>
        </row>
        <row r="3296">
          <cell r="M3296">
            <v>0</v>
          </cell>
        </row>
        <row r="3297">
          <cell r="M3297">
            <v>0</v>
          </cell>
        </row>
        <row r="3298">
          <cell r="M3298">
            <v>0</v>
          </cell>
        </row>
        <row r="3299">
          <cell r="M3299">
            <v>0</v>
          </cell>
        </row>
        <row r="3300">
          <cell r="A3300" t="str">
            <v>S150</v>
          </cell>
          <cell r="M3300">
            <v>0</v>
          </cell>
        </row>
        <row r="3303">
          <cell r="M3303">
            <v>1</v>
          </cell>
        </row>
        <row r="3306">
          <cell r="A3306">
            <v>13</v>
          </cell>
          <cell r="M3306">
            <v>0.25</v>
          </cell>
        </row>
        <row r="3307">
          <cell r="A3307">
            <v>15</v>
          </cell>
          <cell r="M3307">
            <v>0.25</v>
          </cell>
        </row>
        <row r="3308">
          <cell r="M3308">
            <v>0</v>
          </cell>
        </row>
        <row r="3309">
          <cell r="M3309">
            <v>0</v>
          </cell>
        </row>
        <row r="3310">
          <cell r="M3310">
            <v>0</v>
          </cell>
        </row>
        <row r="3311">
          <cell r="M3311">
            <v>0</v>
          </cell>
        </row>
        <row r="3312">
          <cell r="M3312">
            <v>0</v>
          </cell>
        </row>
        <row r="3313">
          <cell r="M3313">
            <v>0</v>
          </cell>
        </row>
        <row r="3314">
          <cell r="M3314">
            <v>0</v>
          </cell>
        </row>
        <row r="3315">
          <cell r="M3315">
            <v>0</v>
          </cell>
        </row>
        <row r="3316">
          <cell r="M3316">
            <v>0</v>
          </cell>
        </row>
        <row r="3317">
          <cell r="M3317">
            <v>0</v>
          </cell>
        </row>
        <row r="3318">
          <cell r="M3318">
            <v>0</v>
          </cell>
        </row>
        <row r="3319">
          <cell r="M3319">
            <v>0</v>
          </cell>
        </row>
        <row r="3320">
          <cell r="M3320">
            <v>0</v>
          </cell>
        </row>
        <row r="3321">
          <cell r="M3321">
            <v>0</v>
          </cell>
        </row>
        <row r="3322">
          <cell r="A3322" t="str">
            <v>S151</v>
          </cell>
          <cell r="M3322">
            <v>0</v>
          </cell>
        </row>
        <row r="3325">
          <cell r="M3325">
            <v>1</v>
          </cell>
        </row>
        <row r="3328">
          <cell r="A3328">
            <v>13</v>
          </cell>
          <cell r="M3328">
            <v>0.5</v>
          </cell>
        </row>
        <row r="3329">
          <cell r="A3329">
            <v>15</v>
          </cell>
          <cell r="M3329">
            <v>0.5</v>
          </cell>
        </row>
        <row r="3330">
          <cell r="M3330">
            <v>0</v>
          </cell>
        </row>
        <row r="3331">
          <cell r="M3331">
            <v>0</v>
          </cell>
        </row>
        <row r="3332">
          <cell r="M3332">
            <v>0</v>
          </cell>
        </row>
        <row r="3333">
          <cell r="M3333">
            <v>0</v>
          </cell>
        </row>
        <row r="3334">
          <cell r="M3334">
            <v>0</v>
          </cell>
        </row>
        <row r="3335">
          <cell r="M3335">
            <v>0</v>
          </cell>
        </row>
        <row r="3336">
          <cell r="M3336">
            <v>0</v>
          </cell>
        </row>
        <row r="3337">
          <cell r="M3337">
            <v>0</v>
          </cell>
        </row>
        <row r="3338">
          <cell r="M3338">
            <v>0</v>
          </cell>
        </row>
        <row r="3339">
          <cell r="M3339">
            <v>0</v>
          </cell>
        </row>
        <row r="3340">
          <cell r="M3340">
            <v>0</v>
          </cell>
        </row>
        <row r="3341">
          <cell r="M3341">
            <v>0</v>
          </cell>
        </row>
        <row r="3342">
          <cell r="M3342">
            <v>0</v>
          </cell>
        </row>
        <row r="3343">
          <cell r="M3343">
            <v>0</v>
          </cell>
        </row>
        <row r="3344">
          <cell r="A3344" t="str">
            <v>S152</v>
          </cell>
          <cell r="M3344">
            <v>0</v>
          </cell>
        </row>
        <row r="3347">
          <cell r="M3347">
            <v>1</v>
          </cell>
        </row>
        <row r="3350">
          <cell r="A3350">
            <v>13</v>
          </cell>
          <cell r="M3350">
            <v>0.5</v>
          </cell>
        </row>
        <row r="3351">
          <cell r="A3351">
            <v>15</v>
          </cell>
          <cell r="M3351">
            <v>0.5</v>
          </cell>
        </row>
        <row r="3352">
          <cell r="A3352">
            <v>62</v>
          </cell>
          <cell r="M3352">
            <v>4</v>
          </cell>
        </row>
        <row r="3353">
          <cell r="A3353">
            <v>53</v>
          </cell>
          <cell r="M3353">
            <v>2</v>
          </cell>
        </row>
        <row r="3354">
          <cell r="A3354">
            <v>113</v>
          </cell>
          <cell r="M3354">
            <v>4</v>
          </cell>
        </row>
        <row r="3355">
          <cell r="A3355">
            <v>50</v>
          </cell>
          <cell r="M3355">
            <v>4</v>
          </cell>
        </row>
        <row r="3356">
          <cell r="A3356">
            <v>59</v>
          </cell>
          <cell r="M3356">
            <v>2</v>
          </cell>
        </row>
        <row r="3357">
          <cell r="A3357">
            <v>56</v>
          </cell>
          <cell r="M3357">
            <v>2</v>
          </cell>
        </row>
        <row r="3358">
          <cell r="M3358">
            <v>0</v>
          </cell>
        </row>
        <row r="3359">
          <cell r="M3359">
            <v>0</v>
          </cell>
        </row>
        <row r="3360">
          <cell r="M3360">
            <v>0</v>
          </cell>
        </row>
        <row r="3361">
          <cell r="M3361">
            <v>0</v>
          </cell>
        </row>
        <row r="3362">
          <cell r="M3362">
            <v>0</v>
          </cell>
        </row>
        <row r="3363">
          <cell r="M3363">
            <v>0</v>
          </cell>
        </row>
        <row r="3364">
          <cell r="M3364">
            <v>0</v>
          </cell>
        </row>
        <row r="3365">
          <cell r="M3365">
            <v>0</v>
          </cell>
        </row>
        <row r="3366">
          <cell r="A3366" t="str">
            <v>S153</v>
          </cell>
          <cell r="M3366">
            <v>0</v>
          </cell>
        </row>
        <row r="3369">
          <cell r="M3369">
            <v>1</v>
          </cell>
        </row>
        <row r="3372">
          <cell r="A3372">
            <v>16</v>
          </cell>
          <cell r="M3372">
            <v>0.2</v>
          </cell>
        </row>
        <row r="3373">
          <cell r="M3373">
            <v>0</v>
          </cell>
        </row>
        <row r="3374">
          <cell r="M3374">
            <v>0</v>
          </cell>
        </row>
        <row r="3375">
          <cell r="M3375">
            <v>0</v>
          </cell>
        </row>
        <row r="3376">
          <cell r="M3376">
            <v>0</v>
          </cell>
        </row>
        <row r="3377">
          <cell r="M3377">
            <v>0</v>
          </cell>
        </row>
        <row r="3378">
          <cell r="M3378">
            <v>0</v>
          </cell>
        </row>
        <row r="3379">
          <cell r="M3379">
            <v>0</v>
          </cell>
        </row>
        <row r="3380">
          <cell r="M3380">
            <v>0</v>
          </cell>
        </row>
        <row r="3381">
          <cell r="M3381">
            <v>0</v>
          </cell>
        </row>
        <row r="3382">
          <cell r="M3382">
            <v>0</v>
          </cell>
        </row>
        <row r="3383">
          <cell r="M3383">
            <v>0</v>
          </cell>
        </row>
        <row r="3384">
          <cell r="M3384">
            <v>0</v>
          </cell>
        </row>
        <row r="3385">
          <cell r="M3385">
            <v>0</v>
          </cell>
        </row>
        <row r="3386">
          <cell r="M3386">
            <v>0</v>
          </cell>
        </row>
        <row r="3387">
          <cell r="M3387">
            <v>0</v>
          </cell>
        </row>
        <row r="3388">
          <cell r="A3388" t="str">
            <v>S154</v>
          </cell>
          <cell r="M3388">
            <v>0</v>
          </cell>
        </row>
        <row r="3391">
          <cell r="M3391">
            <v>1</v>
          </cell>
        </row>
        <row r="3394">
          <cell r="A3394">
            <v>16</v>
          </cell>
          <cell r="M3394">
            <v>0.5</v>
          </cell>
        </row>
        <row r="3395">
          <cell r="M3395">
            <v>0</v>
          </cell>
        </row>
        <row r="3396">
          <cell r="M3396">
            <v>0</v>
          </cell>
        </row>
        <row r="3397">
          <cell r="M3397">
            <v>0</v>
          </cell>
        </row>
        <row r="3398">
          <cell r="M3398">
            <v>0</v>
          </cell>
        </row>
        <row r="3399">
          <cell r="M3399">
            <v>0</v>
          </cell>
        </row>
        <row r="3400">
          <cell r="M3400">
            <v>0</v>
          </cell>
        </row>
        <row r="3401">
          <cell r="M3401">
            <v>0</v>
          </cell>
        </row>
        <row r="3402">
          <cell r="M3402">
            <v>0</v>
          </cell>
        </row>
        <row r="3403">
          <cell r="M3403">
            <v>0</v>
          </cell>
        </row>
        <row r="3404">
          <cell r="M3404">
            <v>0</v>
          </cell>
        </row>
        <row r="3405">
          <cell r="M3405">
            <v>0</v>
          </cell>
        </row>
        <row r="3406">
          <cell r="M3406">
            <v>0</v>
          </cell>
        </row>
        <row r="3407">
          <cell r="M3407">
            <v>0</v>
          </cell>
        </row>
        <row r="3408">
          <cell r="M3408">
            <v>0</v>
          </cell>
        </row>
        <row r="3409">
          <cell r="M3409">
            <v>0</v>
          </cell>
        </row>
        <row r="3410">
          <cell r="A3410" t="str">
            <v>S155</v>
          </cell>
          <cell r="M3410">
            <v>0</v>
          </cell>
        </row>
        <row r="3413">
          <cell r="M3413">
            <v>1</v>
          </cell>
        </row>
        <row r="3416">
          <cell r="A3416">
            <v>13</v>
          </cell>
          <cell r="M3416">
            <v>0.15</v>
          </cell>
        </row>
        <row r="3417">
          <cell r="A3417">
            <v>15</v>
          </cell>
          <cell r="M3417">
            <v>0.15</v>
          </cell>
        </row>
        <row r="3418">
          <cell r="M3418">
            <v>0</v>
          </cell>
        </row>
        <row r="3419">
          <cell r="M3419">
            <v>0</v>
          </cell>
        </row>
        <row r="3420">
          <cell r="M3420">
            <v>0</v>
          </cell>
        </row>
        <row r="3421">
          <cell r="M3421">
            <v>0</v>
          </cell>
        </row>
        <row r="3422">
          <cell r="M3422">
            <v>0</v>
          </cell>
        </row>
        <row r="3423">
          <cell r="M3423">
            <v>0</v>
          </cell>
        </row>
        <row r="3424">
          <cell r="M3424">
            <v>0</v>
          </cell>
        </row>
        <row r="3425">
          <cell r="M3425">
            <v>0</v>
          </cell>
        </row>
        <row r="3426">
          <cell r="M3426">
            <v>0</v>
          </cell>
        </row>
        <row r="3427">
          <cell r="M3427">
            <v>0</v>
          </cell>
        </row>
        <row r="3428">
          <cell r="M3428">
            <v>0</v>
          </cell>
        </row>
        <row r="3429">
          <cell r="M3429">
            <v>0</v>
          </cell>
        </row>
        <row r="3430">
          <cell r="M3430">
            <v>0</v>
          </cell>
        </row>
        <row r="3431">
          <cell r="M3431">
            <v>0</v>
          </cell>
        </row>
        <row r="3432">
          <cell r="A3432" t="str">
            <v>S156</v>
          </cell>
          <cell r="M3432">
            <v>0</v>
          </cell>
        </row>
        <row r="3435">
          <cell r="M3435">
            <v>1</v>
          </cell>
        </row>
        <row r="3438">
          <cell r="M3438">
            <v>0</v>
          </cell>
        </row>
        <row r="3439">
          <cell r="M3439">
            <v>0.15</v>
          </cell>
        </row>
        <row r="3440">
          <cell r="M3440">
            <v>0.15</v>
          </cell>
        </row>
        <row r="3441">
          <cell r="M3441">
            <v>0</v>
          </cell>
        </row>
        <row r="3442">
          <cell r="M3442">
            <v>0</v>
          </cell>
        </row>
        <row r="3443">
          <cell r="M3443">
            <v>0</v>
          </cell>
        </row>
        <row r="3444">
          <cell r="M3444">
            <v>0</v>
          </cell>
        </row>
        <row r="3445">
          <cell r="M3445">
            <v>0</v>
          </cell>
        </row>
        <row r="3446">
          <cell r="M3446">
            <v>0</v>
          </cell>
        </row>
        <row r="3447">
          <cell r="M3447">
            <v>0</v>
          </cell>
        </row>
        <row r="3448">
          <cell r="M3448">
            <v>0</v>
          </cell>
        </row>
        <row r="3449">
          <cell r="M3449">
            <v>0</v>
          </cell>
        </row>
        <row r="3450">
          <cell r="M3450">
            <v>0</v>
          </cell>
        </row>
        <row r="3451">
          <cell r="M3451">
            <v>0</v>
          </cell>
        </row>
        <row r="3452">
          <cell r="M3452">
            <v>0</v>
          </cell>
        </row>
        <row r="3453">
          <cell r="M3453">
            <v>0</v>
          </cell>
        </row>
        <row r="3454">
          <cell r="A3454" t="str">
            <v>S157</v>
          </cell>
          <cell r="M3454">
            <v>0</v>
          </cell>
        </row>
        <row r="3457">
          <cell r="M3457">
            <v>3</v>
          </cell>
        </row>
        <row r="3460">
          <cell r="A3460">
            <v>15</v>
          </cell>
          <cell r="M3460">
            <v>14.850000000000001</v>
          </cell>
        </row>
        <row r="3461">
          <cell r="A3461">
            <v>18</v>
          </cell>
          <cell r="M3461">
            <v>15.09</v>
          </cell>
        </row>
        <row r="3462">
          <cell r="M3462">
            <v>0</v>
          </cell>
        </row>
        <row r="3463">
          <cell r="M3463">
            <v>0</v>
          </cell>
        </row>
        <row r="3464">
          <cell r="M3464">
            <v>0</v>
          </cell>
        </row>
        <row r="3465">
          <cell r="M3465">
            <v>0</v>
          </cell>
        </row>
        <row r="3466">
          <cell r="M3466">
            <v>0</v>
          </cell>
        </row>
        <row r="3467">
          <cell r="M3467">
            <v>0</v>
          </cell>
        </row>
        <row r="3468">
          <cell r="M3468">
            <v>0</v>
          </cell>
        </row>
        <row r="3469">
          <cell r="M3469">
            <v>0</v>
          </cell>
        </row>
        <row r="3470">
          <cell r="M3470">
            <v>0</v>
          </cell>
        </row>
        <row r="3471">
          <cell r="M3471">
            <v>0</v>
          </cell>
        </row>
        <row r="3472">
          <cell r="M3472">
            <v>0</v>
          </cell>
        </row>
        <row r="3473">
          <cell r="M3473">
            <v>0</v>
          </cell>
        </row>
        <row r="3474">
          <cell r="M3474">
            <v>0</v>
          </cell>
        </row>
        <row r="3475">
          <cell r="M3475">
            <v>0</v>
          </cell>
        </row>
        <row r="3476">
          <cell r="A3476" t="str">
            <v>S158</v>
          </cell>
          <cell r="M3476">
            <v>0</v>
          </cell>
        </row>
        <row r="3479">
          <cell r="M3479">
            <v>1</v>
          </cell>
        </row>
        <row r="3482">
          <cell r="A3482">
            <v>15</v>
          </cell>
          <cell r="M3482">
            <v>3.96</v>
          </cell>
        </row>
        <row r="3483">
          <cell r="A3483">
            <v>18</v>
          </cell>
          <cell r="M3483">
            <v>4.42</v>
          </cell>
        </row>
        <row r="3484">
          <cell r="M3484">
            <v>0</v>
          </cell>
        </row>
        <row r="3485">
          <cell r="M3485">
            <v>0</v>
          </cell>
        </row>
        <row r="3486">
          <cell r="M3486">
            <v>0</v>
          </cell>
        </row>
        <row r="3487">
          <cell r="M3487">
            <v>0</v>
          </cell>
        </row>
        <row r="3488">
          <cell r="M3488">
            <v>0</v>
          </cell>
        </row>
        <row r="3489">
          <cell r="M3489">
            <v>0</v>
          </cell>
        </row>
        <row r="3490">
          <cell r="M3490">
            <v>0</v>
          </cell>
        </row>
        <row r="3491">
          <cell r="M3491">
            <v>0</v>
          </cell>
        </row>
        <row r="3492">
          <cell r="M3492">
            <v>0</v>
          </cell>
        </row>
        <row r="3493">
          <cell r="M3493">
            <v>0</v>
          </cell>
        </row>
        <row r="3494">
          <cell r="M3494">
            <v>0</v>
          </cell>
        </row>
        <row r="3495">
          <cell r="M3495">
            <v>0</v>
          </cell>
        </row>
        <row r="3496">
          <cell r="M3496">
            <v>0</v>
          </cell>
        </row>
        <row r="3497">
          <cell r="M3497">
            <v>0</v>
          </cell>
        </row>
        <row r="3498">
          <cell r="A3498" t="str">
            <v>S159</v>
          </cell>
          <cell r="M3498">
            <v>0</v>
          </cell>
        </row>
        <row r="3501">
          <cell r="M3501">
            <v>3</v>
          </cell>
        </row>
        <row r="3504">
          <cell r="A3504">
            <v>15</v>
          </cell>
          <cell r="M3504">
            <v>5.9399999999999995</v>
          </cell>
        </row>
        <row r="3505">
          <cell r="A3505">
            <v>18</v>
          </cell>
          <cell r="M3505">
            <v>6.0299999999999994</v>
          </cell>
        </row>
        <row r="3506">
          <cell r="M3506">
            <v>0</v>
          </cell>
        </row>
        <row r="3507">
          <cell r="M3507">
            <v>0</v>
          </cell>
        </row>
        <row r="3508">
          <cell r="M3508">
            <v>0</v>
          </cell>
        </row>
        <row r="3509">
          <cell r="M3509">
            <v>0</v>
          </cell>
        </row>
        <row r="3510">
          <cell r="M3510">
            <v>0</v>
          </cell>
        </row>
        <row r="3511">
          <cell r="M3511">
            <v>0</v>
          </cell>
        </row>
        <row r="3512">
          <cell r="M3512">
            <v>0</v>
          </cell>
        </row>
        <row r="3513">
          <cell r="M3513">
            <v>0</v>
          </cell>
        </row>
        <row r="3514">
          <cell r="M3514">
            <v>0</v>
          </cell>
        </row>
        <row r="3515">
          <cell r="M3515">
            <v>0</v>
          </cell>
        </row>
        <row r="3516">
          <cell r="M3516">
            <v>0</v>
          </cell>
        </row>
        <row r="3517">
          <cell r="M3517">
            <v>0</v>
          </cell>
        </row>
        <row r="3518">
          <cell r="M3518">
            <v>0</v>
          </cell>
        </row>
        <row r="3519">
          <cell r="M3519">
            <v>0</v>
          </cell>
        </row>
        <row r="3520">
          <cell r="A3520" t="str">
            <v>S160</v>
          </cell>
          <cell r="M3520">
            <v>0</v>
          </cell>
        </row>
        <row r="3523">
          <cell r="M3523">
            <v>1</v>
          </cell>
        </row>
        <row r="3526">
          <cell r="A3526">
            <v>15</v>
          </cell>
          <cell r="M3526">
            <v>1.58</v>
          </cell>
        </row>
        <row r="3527">
          <cell r="A3527">
            <v>18</v>
          </cell>
          <cell r="M3527">
            <v>1.76</v>
          </cell>
        </row>
        <row r="3528">
          <cell r="M3528">
            <v>0</v>
          </cell>
        </row>
        <row r="3529">
          <cell r="M3529">
            <v>0</v>
          </cell>
        </row>
        <row r="3530">
          <cell r="M3530">
            <v>0</v>
          </cell>
        </row>
        <row r="3531">
          <cell r="M3531">
            <v>0</v>
          </cell>
        </row>
        <row r="3532">
          <cell r="M3532">
            <v>0</v>
          </cell>
        </row>
        <row r="3533">
          <cell r="M3533">
            <v>0</v>
          </cell>
        </row>
        <row r="3534">
          <cell r="M3534">
            <v>0</v>
          </cell>
        </row>
        <row r="3535">
          <cell r="M3535">
            <v>0</v>
          </cell>
        </row>
        <row r="3536">
          <cell r="M3536">
            <v>0</v>
          </cell>
        </row>
        <row r="3537">
          <cell r="M3537">
            <v>0</v>
          </cell>
        </row>
        <row r="3538">
          <cell r="M3538">
            <v>0</v>
          </cell>
        </row>
        <row r="3539">
          <cell r="M3539">
            <v>0</v>
          </cell>
        </row>
        <row r="3540">
          <cell r="M3540">
            <v>0</v>
          </cell>
        </row>
        <row r="3541">
          <cell r="M3541">
            <v>0</v>
          </cell>
        </row>
        <row r="3542">
          <cell r="A3542" t="str">
            <v>S161</v>
          </cell>
          <cell r="M3542">
            <v>0</v>
          </cell>
        </row>
        <row r="3545">
          <cell r="M3545">
            <v>1</v>
          </cell>
        </row>
        <row r="3548">
          <cell r="A3548">
            <v>15</v>
          </cell>
          <cell r="M3548">
            <v>1.5</v>
          </cell>
        </row>
        <row r="3549">
          <cell r="A3549">
            <v>18</v>
          </cell>
          <cell r="M3549">
            <v>4.5999999999999996</v>
          </cell>
        </row>
        <row r="3550">
          <cell r="M3550">
            <v>0</v>
          </cell>
        </row>
        <row r="3551">
          <cell r="M3551">
            <v>0</v>
          </cell>
        </row>
        <row r="3552">
          <cell r="M3552">
            <v>0</v>
          </cell>
        </row>
        <row r="3553">
          <cell r="M3553">
            <v>0</v>
          </cell>
        </row>
        <row r="3554">
          <cell r="M3554">
            <v>0</v>
          </cell>
        </row>
        <row r="3555">
          <cell r="M3555">
            <v>0</v>
          </cell>
        </row>
        <row r="3556">
          <cell r="M3556">
            <v>0</v>
          </cell>
        </row>
        <row r="3557">
          <cell r="M3557">
            <v>0</v>
          </cell>
        </row>
        <row r="3558">
          <cell r="M3558">
            <v>0</v>
          </cell>
        </row>
        <row r="3559">
          <cell r="M3559">
            <v>0</v>
          </cell>
        </row>
        <row r="3560">
          <cell r="M3560">
            <v>0</v>
          </cell>
        </row>
        <row r="3561">
          <cell r="M3561">
            <v>0</v>
          </cell>
        </row>
        <row r="3562">
          <cell r="M3562">
            <v>0</v>
          </cell>
        </row>
        <row r="3563">
          <cell r="M3563">
            <v>0</v>
          </cell>
        </row>
        <row r="3564">
          <cell r="A3564" t="str">
            <v>S162</v>
          </cell>
          <cell r="M3564">
            <v>0</v>
          </cell>
        </row>
        <row r="3567">
          <cell r="M3567">
            <v>1</v>
          </cell>
        </row>
        <row r="3570">
          <cell r="A3570">
            <v>15</v>
          </cell>
          <cell r="M3570">
            <v>0.6</v>
          </cell>
        </row>
        <row r="3571">
          <cell r="A3571">
            <v>18</v>
          </cell>
          <cell r="M3571">
            <v>1.84</v>
          </cell>
        </row>
        <row r="3572">
          <cell r="M3572">
            <v>0</v>
          </cell>
        </row>
        <row r="3573">
          <cell r="M3573">
            <v>0</v>
          </cell>
        </row>
        <row r="3574">
          <cell r="M3574">
            <v>0</v>
          </cell>
        </row>
        <row r="3575">
          <cell r="M3575">
            <v>0</v>
          </cell>
        </row>
        <row r="3576">
          <cell r="M3576">
            <v>0</v>
          </cell>
        </row>
        <row r="3577">
          <cell r="M3577">
            <v>0</v>
          </cell>
        </row>
        <row r="3578">
          <cell r="M3578">
            <v>0</v>
          </cell>
        </row>
        <row r="3579">
          <cell r="M3579">
            <v>0</v>
          </cell>
        </row>
        <row r="3580">
          <cell r="M3580">
            <v>0</v>
          </cell>
        </row>
        <row r="3581">
          <cell r="M3581">
            <v>0</v>
          </cell>
        </row>
        <row r="3582">
          <cell r="M3582">
            <v>0</v>
          </cell>
        </row>
        <row r="3583">
          <cell r="M3583">
            <v>0</v>
          </cell>
        </row>
        <row r="3584">
          <cell r="M3584">
            <v>0</v>
          </cell>
        </row>
        <row r="3585">
          <cell r="M3585">
            <v>0</v>
          </cell>
        </row>
        <row r="3586">
          <cell r="A3586" t="str">
            <v>S163</v>
          </cell>
          <cell r="M3586">
            <v>0</v>
          </cell>
        </row>
        <row r="3589">
          <cell r="M3589">
            <v>1</v>
          </cell>
        </row>
        <row r="3592">
          <cell r="A3592">
            <v>15</v>
          </cell>
          <cell r="M3592">
            <v>1.5</v>
          </cell>
        </row>
        <row r="3593">
          <cell r="A3593">
            <v>18</v>
          </cell>
          <cell r="M3593">
            <v>4.5999999999999996</v>
          </cell>
        </row>
        <row r="3594">
          <cell r="M3594">
            <v>0</v>
          </cell>
        </row>
        <row r="3595">
          <cell r="M3595">
            <v>0</v>
          </cell>
        </row>
        <row r="3596">
          <cell r="M3596">
            <v>0</v>
          </cell>
        </row>
        <row r="3597">
          <cell r="M3597">
            <v>0</v>
          </cell>
        </row>
        <row r="3598">
          <cell r="M3598">
            <v>0</v>
          </cell>
        </row>
        <row r="3599">
          <cell r="M3599">
            <v>0</v>
          </cell>
        </row>
        <row r="3600">
          <cell r="M3600">
            <v>0</v>
          </cell>
        </row>
        <row r="3601">
          <cell r="M3601">
            <v>0</v>
          </cell>
        </row>
        <row r="3602">
          <cell r="M3602">
            <v>0</v>
          </cell>
        </row>
        <row r="3603">
          <cell r="M3603">
            <v>0</v>
          </cell>
        </row>
        <row r="3604">
          <cell r="M3604">
            <v>0</v>
          </cell>
        </row>
        <row r="3605">
          <cell r="M3605">
            <v>0</v>
          </cell>
        </row>
        <row r="3606">
          <cell r="M3606">
            <v>0</v>
          </cell>
        </row>
        <row r="3607">
          <cell r="M3607">
            <v>0</v>
          </cell>
        </row>
        <row r="3608">
          <cell r="A3608" t="str">
            <v>S164</v>
          </cell>
          <cell r="M3608">
            <v>0</v>
          </cell>
        </row>
        <row r="3611">
          <cell r="M3611">
            <v>1</v>
          </cell>
        </row>
        <row r="3614">
          <cell r="A3614">
            <v>15</v>
          </cell>
          <cell r="M3614">
            <v>0.6</v>
          </cell>
        </row>
        <row r="3615">
          <cell r="A3615">
            <v>18</v>
          </cell>
          <cell r="M3615">
            <v>1.84</v>
          </cell>
        </row>
        <row r="3616">
          <cell r="M3616">
            <v>0</v>
          </cell>
        </row>
        <row r="3617">
          <cell r="M3617">
            <v>0</v>
          </cell>
        </row>
        <row r="3618">
          <cell r="M3618">
            <v>0</v>
          </cell>
        </row>
        <row r="3619">
          <cell r="M3619">
            <v>0</v>
          </cell>
        </row>
        <row r="3620">
          <cell r="M3620">
            <v>0</v>
          </cell>
        </row>
        <row r="3621">
          <cell r="M3621">
            <v>0</v>
          </cell>
        </row>
        <row r="3622">
          <cell r="M3622">
            <v>0</v>
          </cell>
        </row>
        <row r="3623">
          <cell r="M3623">
            <v>0</v>
          </cell>
        </row>
        <row r="3624">
          <cell r="M3624">
            <v>0</v>
          </cell>
        </row>
        <row r="3625">
          <cell r="M3625">
            <v>0</v>
          </cell>
        </row>
        <row r="3626">
          <cell r="M3626">
            <v>0</v>
          </cell>
        </row>
        <row r="3627">
          <cell r="M3627">
            <v>0</v>
          </cell>
        </row>
        <row r="3628">
          <cell r="M3628">
            <v>0</v>
          </cell>
        </row>
        <row r="3629">
          <cell r="M3629">
            <v>0</v>
          </cell>
        </row>
        <row r="3630">
          <cell r="A3630" t="str">
            <v>S165</v>
          </cell>
          <cell r="M3630">
            <v>0</v>
          </cell>
        </row>
        <row r="3633">
          <cell r="M3633">
            <v>1</v>
          </cell>
        </row>
        <row r="3636">
          <cell r="A3636">
            <v>13</v>
          </cell>
          <cell r="M3636">
            <v>3</v>
          </cell>
        </row>
        <row r="3637">
          <cell r="M3637">
            <v>0</v>
          </cell>
        </row>
        <row r="3638">
          <cell r="M3638">
            <v>0</v>
          </cell>
        </row>
        <row r="3639">
          <cell r="M3639">
            <v>0</v>
          </cell>
        </row>
        <row r="3640">
          <cell r="M3640">
            <v>0</v>
          </cell>
        </row>
        <row r="3641">
          <cell r="M3641">
            <v>0</v>
          </cell>
        </row>
        <row r="3642">
          <cell r="M3642">
            <v>0</v>
          </cell>
        </row>
        <row r="3643">
          <cell r="M3643">
            <v>0</v>
          </cell>
        </row>
        <row r="3644">
          <cell r="M3644">
            <v>0</v>
          </cell>
        </row>
        <row r="3645">
          <cell r="M3645">
            <v>0</v>
          </cell>
        </row>
        <row r="3646">
          <cell r="M3646">
            <v>0</v>
          </cell>
        </row>
        <row r="3647">
          <cell r="M3647">
            <v>0</v>
          </cell>
        </row>
        <row r="3648">
          <cell r="M3648">
            <v>0</v>
          </cell>
        </row>
        <row r="3649">
          <cell r="M3649">
            <v>0</v>
          </cell>
        </row>
        <row r="3650">
          <cell r="M3650">
            <v>0</v>
          </cell>
        </row>
        <row r="3651">
          <cell r="M3651">
            <v>0</v>
          </cell>
        </row>
        <row r="3652">
          <cell r="A3652" t="str">
            <v>S166</v>
          </cell>
          <cell r="M3652">
            <v>0</v>
          </cell>
        </row>
        <row r="3655">
          <cell r="M3655">
            <v>1</v>
          </cell>
        </row>
        <row r="3658">
          <cell r="A3658">
            <v>13</v>
          </cell>
          <cell r="M3658">
            <v>0.9</v>
          </cell>
        </row>
        <row r="3659">
          <cell r="M3659">
            <v>0</v>
          </cell>
        </row>
        <row r="3660">
          <cell r="M3660">
            <v>0</v>
          </cell>
        </row>
        <row r="3661">
          <cell r="M3661">
            <v>0</v>
          </cell>
        </row>
        <row r="3662">
          <cell r="M3662">
            <v>0</v>
          </cell>
        </row>
        <row r="3663">
          <cell r="M3663">
            <v>0</v>
          </cell>
        </row>
        <row r="3664">
          <cell r="M3664">
            <v>0</v>
          </cell>
        </row>
        <row r="3665">
          <cell r="M3665">
            <v>0</v>
          </cell>
        </row>
        <row r="3666">
          <cell r="M3666">
            <v>0</v>
          </cell>
        </row>
        <row r="3667">
          <cell r="M3667">
            <v>0</v>
          </cell>
        </row>
        <row r="3668">
          <cell r="M3668">
            <v>0</v>
          </cell>
        </row>
        <row r="3669">
          <cell r="M3669">
            <v>0</v>
          </cell>
        </row>
        <row r="3670">
          <cell r="M3670">
            <v>0</v>
          </cell>
        </row>
        <row r="3671">
          <cell r="M3671">
            <v>0</v>
          </cell>
        </row>
        <row r="3672">
          <cell r="M3672">
            <v>0</v>
          </cell>
        </row>
        <row r="3673">
          <cell r="M3673">
            <v>0</v>
          </cell>
        </row>
        <row r="3674">
          <cell r="A3674" t="str">
            <v>S167</v>
          </cell>
          <cell r="M3674">
            <v>0</v>
          </cell>
        </row>
        <row r="3677">
          <cell r="M3677">
            <v>2</v>
          </cell>
        </row>
        <row r="3680">
          <cell r="A3680">
            <v>15</v>
          </cell>
          <cell r="M3680">
            <v>7.68</v>
          </cell>
        </row>
        <row r="3681">
          <cell r="A3681">
            <v>18</v>
          </cell>
          <cell r="M3681">
            <v>13.12</v>
          </cell>
        </row>
        <row r="3682">
          <cell r="A3682">
            <v>321</v>
          </cell>
          <cell r="M3682">
            <v>2</v>
          </cell>
        </row>
        <row r="3683">
          <cell r="M3683">
            <v>0</v>
          </cell>
        </row>
        <row r="3684">
          <cell r="M3684">
            <v>0</v>
          </cell>
        </row>
        <row r="3685">
          <cell r="M3685">
            <v>0</v>
          </cell>
        </row>
        <row r="3686">
          <cell r="M3686">
            <v>0</v>
          </cell>
        </row>
        <row r="3687">
          <cell r="M3687">
            <v>0</v>
          </cell>
        </row>
        <row r="3688">
          <cell r="M3688">
            <v>0</v>
          </cell>
        </row>
        <row r="3689">
          <cell r="M3689">
            <v>0</v>
          </cell>
        </row>
        <row r="3690">
          <cell r="M3690">
            <v>0</v>
          </cell>
        </row>
        <row r="3691">
          <cell r="M3691">
            <v>0</v>
          </cell>
        </row>
        <row r="3692">
          <cell r="M3692">
            <v>0</v>
          </cell>
        </row>
        <row r="3693">
          <cell r="M3693">
            <v>0</v>
          </cell>
        </row>
        <row r="3694">
          <cell r="M3694">
            <v>0</v>
          </cell>
        </row>
        <row r="3695">
          <cell r="M3695">
            <v>0</v>
          </cell>
        </row>
        <row r="3696">
          <cell r="A3696" t="str">
            <v>S168</v>
          </cell>
          <cell r="M3696">
            <v>0</v>
          </cell>
        </row>
        <row r="3699">
          <cell r="M3699">
            <v>2</v>
          </cell>
        </row>
        <row r="3702">
          <cell r="A3702">
            <v>13</v>
          </cell>
          <cell r="M3702">
            <v>1</v>
          </cell>
        </row>
        <row r="3703">
          <cell r="A3703">
            <v>15</v>
          </cell>
          <cell r="M3703">
            <v>1</v>
          </cell>
        </row>
        <row r="3704">
          <cell r="M3704">
            <v>0</v>
          </cell>
        </row>
        <row r="3705">
          <cell r="M3705">
            <v>0</v>
          </cell>
        </row>
        <row r="3706">
          <cell r="M3706">
            <v>0</v>
          </cell>
        </row>
        <row r="3707">
          <cell r="M3707">
            <v>0</v>
          </cell>
        </row>
        <row r="3708">
          <cell r="M3708">
            <v>0</v>
          </cell>
        </row>
        <row r="3709">
          <cell r="M3709">
            <v>0</v>
          </cell>
        </row>
        <row r="3710">
          <cell r="M3710">
            <v>0</v>
          </cell>
        </row>
        <row r="3711">
          <cell r="M3711">
            <v>0</v>
          </cell>
        </row>
        <row r="3712">
          <cell r="M3712">
            <v>0</v>
          </cell>
        </row>
        <row r="3713">
          <cell r="M3713">
            <v>0</v>
          </cell>
        </row>
        <row r="3714">
          <cell r="M3714">
            <v>0</v>
          </cell>
        </row>
        <row r="3715">
          <cell r="M3715">
            <v>0</v>
          </cell>
        </row>
        <row r="3716">
          <cell r="M3716">
            <v>0</v>
          </cell>
        </row>
        <row r="3717">
          <cell r="M3717">
            <v>0</v>
          </cell>
        </row>
        <row r="3718">
          <cell r="A3718" t="str">
            <v>S169</v>
          </cell>
          <cell r="M3718">
            <v>0</v>
          </cell>
        </row>
        <row r="3721">
          <cell r="M3721">
            <v>2</v>
          </cell>
        </row>
        <row r="3724">
          <cell r="A3724">
            <v>13</v>
          </cell>
          <cell r="M3724">
            <v>1</v>
          </cell>
        </row>
        <row r="3725">
          <cell r="A3725">
            <v>15</v>
          </cell>
          <cell r="M3725">
            <v>1</v>
          </cell>
        </row>
        <row r="3726">
          <cell r="A3726">
            <v>62</v>
          </cell>
          <cell r="M3726">
            <v>8</v>
          </cell>
        </row>
        <row r="3727">
          <cell r="A3727">
            <v>53</v>
          </cell>
          <cell r="M3727">
            <v>4</v>
          </cell>
        </row>
        <row r="3728">
          <cell r="A3728">
            <v>113</v>
          </cell>
          <cell r="M3728">
            <v>8</v>
          </cell>
        </row>
        <row r="3729">
          <cell r="A3729">
            <v>50</v>
          </cell>
          <cell r="M3729">
            <v>8</v>
          </cell>
        </row>
        <row r="3730">
          <cell r="A3730">
            <v>59</v>
          </cell>
          <cell r="M3730">
            <v>4</v>
          </cell>
        </row>
        <row r="3731">
          <cell r="A3731">
            <v>56</v>
          </cell>
          <cell r="M3731">
            <v>4</v>
          </cell>
        </row>
        <row r="3732">
          <cell r="M3732">
            <v>0</v>
          </cell>
        </row>
        <row r="3733">
          <cell r="M3733">
            <v>0</v>
          </cell>
        </row>
        <row r="3734">
          <cell r="M3734">
            <v>0</v>
          </cell>
        </row>
        <row r="3735">
          <cell r="M3735">
            <v>0</v>
          </cell>
        </row>
        <row r="3736">
          <cell r="M3736">
            <v>0</v>
          </cell>
        </row>
        <row r="3737">
          <cell r="M3737">
            <v>0</v>
          </cell>
        </row>
        <row r="3738">
          <cell r="M3738">
            <v>0</v>
          </cell>
        </row>
        <row r="3739">
          <cell r="M3739">
            <v>0</v>
          </cell>
        </row>
        <row r="3740">
          <cell r="A3740" t="str">
            <v>S170</v>
          </cell>
          <cell r="M3740">
            <v>0</v>
          </cell>
        </row>
        <row r="3743">
          <cell r="M3743">
            <v>8</v>
          </cell>
        </row>
        <row r="3746">
          <cell r="A3746">
            <v>26</v>
          </cell>
          <cell r="M3746">
            <v>0.152</v>
          </cell>
        </row>
        <row r="3747">
          <cell r="A3747">
            <v>189</v>
          </cell>
          <cell r="M3747">
            <v>8.4</v>
          </cell>
        </row>
        <row r="3748">
          <cell r="M3748">
            <v>0</v>
          </cell>
        </row>
        <row r="3749">
          <cell r="M3749">
            <v>0</v>
          </cell>
        </row>
        <row r="3750">
          <cell r="M3750">
            <v>0</v>
          </cell>
        </row>
        <row r="3751">
          <cell r="M3751">
            <v>0</v>
          </cell>
        </row>
        <row r="3752">
          <cell r="M3752">
            <v>0</v>
          </cell>
        </row>
        <row r="3753">
          <cell r="M3753">
            <v>0</v>
          </cell>
        </row>
        <row r="3754">
          <cell r="M3754">
            <v>0</v>
          </cell>
        </row>
        <row r="3755">
          <cell r="M3755">
            <v>0</v>
          </cell>
        </row>
        <row r="3756">
          <cell r="M3756">
            <v>0</v>
          </cell>
        </row>
        <row r="3757">
          <cell r="M3757">
            <v>0</v>
          </cell>
        </row>
        <row r="3758">
          <cell r="M3758">
            <v>0</v>
          </cell>
        </row>
        <row r="3759">
          <cell r="M3759">
            <v>0</v>
          </cell>
        </row>
        <row r="3760">
          <cell r="M3760">
            <v>0</v>
          </cell>
        </row>
        <row r="3761">
          <cell r="M3761">
            <v>0</v>
          </cell>
        </row>
        <row r="3762">
          <cell r="A3762" t="str">
            <v>S171</v>
          </cell>
          <cell r="M3762">
            <v>0</v>
          </cell>
        </row>
        <row r="3765">
          <cell r="M3765">
            <v>36</v>
          </cell>
        </row>
        <row r="3768">
          <cell r="A3768">
            <v>26</v>
          </cell>
          <cell r="M3768">
            <v>3.528</v>
          </cell>
        </row>
        <row r="3769">
          <cell r="A3769">
            <v>192</v>
          </cell>
          <cell r="M3769">
            <v>37.800000000000004</v>
          </cell>
        </row>
        <row r="3770">
          <cell r="M3770">
            <v>0</v>
          </cell>
        </row>
        <row r="3771">
          <cell r="M3771">
            <v>0</v>
          </cell>
        </row>
        <row r="3772">
          <cell r="M3772">
            <v>0</v>
          </cell>
        </row>
        <row r="3773">
          <cell r="M3773">
            <v>0</v>
          </cell>
        </row>
        <row r="3774">
          <cell r="M3774">
            <v>0</v>
          </cell>
        </row>
        <row r="3775">
          <cell r="M3775">
            <v>0</v>
          </cell>
        </row>
        <row r="3776">
          <cell r="M3776">
            <v>0</v>
          </cell>
        </row>
        <row r="3777">
          <cell r="M3777">
            <v>0</v>
          </cell>
        </row>
        <row r="3778">
          <cell r="M3778">
            <v>0</v>
          </cell>
        </row>
        <row r="3779">
          <cell r="M3779">
            <v>0</v>
          </cell>
        </row>
        <row r="3780">
          <cell r="M3780">
            <v>0</v>
          </cell>
        </row>
        <row r="3781">
          <cell r="M3781">
            <v>0</v>
          </cell>
        </row>
        <row r="3782">
          <cell r="M3782">
            <v>0</v>
          </cell>
        </row>
        <row r="3783">
          <cell r="M3783">
            <v>0</v>
          </cell>
        </row>
        <row r="3784">
          <cell r="A3784" t="str">
            <v>S172</v>
          </cell>
          <cell r="M3784">
            <v>0</v>
          </cell>
        </row>
        <row r="3787">
          <cell r="M3787">
            <v>26</v>
          </cell>
        </row>
        <row r="3790">
          <cell r="A3790">
            <v>26</v>
          </cell>
          <cell r="M3790">
            <v>2.1840000000000002</v>
          </cell>
        </row>
        <row r="3791">
          <cell r="A3791">
            <v>193</v>
          </cell>
          <cell r="M3791">
            <v>27.3</v>
          </cell>
        </row>
        <row r="3792">
          <cell r="M3792">
            <v>0</v>
          </cell>
        </row>
        <row r="3793">
          <cell r="M3793">
            <v>0</v>
          </cell>
        </row>
        <row r="3794">
          <cell r="M3794">
            <v>0</v>
          </cell>
        </row>
        <row r="3795">
          <cell r="M3795">
            <v>0</v>
          </cell>
        </row>
        <row r="3796">
          <cell r="M3796">
            <v>0</v>
          </cell>
        </row>
        <row r="3797">
          <cell r="M3797">
            <v>0</v>
          </cell>
        </row>
        <row r="3798">
          <cell r="M3798">
            <v>0</v>
          </cell>
        </row>
        <row r="3799">
          <cell r="M3799">
            <v>0</v>
          </cell>
        </row>
        <row r="3800">
          <cell r="M3800">
            <v>0</v>
          </cell>
        </row>
        <row r="3801">
          <cell r="M3801">
            <v>0</v>
          </cell>
        </row>
        <row r="3802">
          <cell r="M3802">
            <v>0</v>
          </cell>
        </row>
        <row r="3803">
          <cell r="M3803">
            <v>0</v>
          </cell>
        </row>
        <row r="3804">
          <cell r="M3804">
            <v>0</v>
          </cell>
        </row>
        <row r="3805">
          <cell r="M3805">
            <v>0</v>
          </cell>
        </row>
        <row r="3806">
          <cell r="A3806" t="str">
            <v>S173</v>
          </cell>
          <cell r="M3806">
            <v>0</v>
          </cell>
        </row>
        <row r="3809">
          <cell r="M3809">
            <v>2</v>
          </cell>
        </row>
        <row r="3812">
          <cell r="A3812">
            <v>13</v>
          </cell>
          <cell r="M3812">
            <v>0.5</v>
          </cell>
        </row>
        <row r="3813">
          <cell r="A3813">
            <v>15</v>
          </cell>
          <cell r="M3813">
            <v>0.5</v>
          </cell>
        </row>
        <row r="3814">
          <cell r="M3814">
            <v>0</v>
          </cell>
        </row>
        <row r="3815">
          <cell r="M3815">
            <v>0</v>
          </cell>
        </row>
        <row r="3816">
          <cell r="M3816">
            <v>0</v>
          </cell>
        </row>
        <row r="3817">
          <cell r="M3817">
            <v>0</v>
          </cell>
        </row>
        <row r="3818">
          <cell r="M3818">
            <v>0</v>
          </cell>
        </row>
        <row r="3819">
          <cell r="M3819">
            <v>0</v>
          </cell>
        </row>
        <row r="3820">
          <cell r="M3820">
            <v>0</v>
          </cell>
        </row>
        <row r="3821">
          <cell r="M3821">
            <v>0</v>
          </cell>
        </row>
        <row r="3822">
          <cell r="M3822">
            <v>0</v>
          </cell>
        </row>
        <row r="3823">
          <cell r="M3823">
            <v>0</v>
          </cell>
        </row>
        <row r="3824">
          <cell r="M3824">
            <v>0</v>
          </cell>
        </row>
        <row r="3825">
          <cell r="M3825">
            <v>0</v>
          </cell>
        </row>
        <row r="3826">
          <cell r="M3826">
            <v>0</v>
          </cell>
        </row>
        <row r="3827">
          <cell r="M3827">
            <v>0</v>
          </cell>
        </row>
        <row r="3828">
          <cell r="A3828" t="str">
            <v>S174</v>
          </cell>
          <cell r="M3828">
            <v>0</v>
          </cell>
        </row>
        <row r="3831">
          <cell r="M3831">
            <v>2</v>
          </cell>
        </row>
        <row r="3834">
          <cell r="A3834">
            <v>13</v>
          </cell>
          <cell r="M3834">
            <v>0.5</v>
          </cell>
        </row>
        <row r="3835">
          <cell r="A3835">
            <v>15</v>
          </cell>
          <cell r="M3835">
            <v>0.5</v>
          </cell>
        </row>
        <row r="3836">
          <cell r="M3836">
            <v>0</v>
          </cell>
        </row>
        <row r="3837">
          <cell r="M3837">
            <v>0</v>
          </cell>
        </row>
        <row r="3838">
          <cell r="M3838">
            <v>0</v>
          </cell>
        </row>
        <row r="3839">
          <cell r="M3839">
            <v>0</v>
          </cell>
        </row>
        <row r="3840">
          <cell r="M3840">
            <v>0</v>
          </cell>
        </row>
        <row r="3841">
          <cell r="M3841">
            <v>0</v>
          </cell>
        </row>
        <row r="3842">
          <cell r="M3842">
            <v>0</v>
          </cell>
        </row>
        <row r="3843">
          <cell r="M3843">
            <v>0</v>
          </cell>
        </row>
        <row r="3844">
          <cell r="M3844">
            <v>0</v>
          </cell>
        </row>
        <row r="3845">
          <cell r="M3845">
            <v>0</v>
          </cell>
        </row>
        <row r="3846">
          <cell r="M3846">
            <v>0</v>
          </cell>
        </row>
        <row r="3847">
          <cell r="M3847">
            <v>0</v>
          </cell>
        </row>
        <row r="3848">
          <cell r="M3848">
            <v>0</v>
          </cell>
        </row>
        <row r="3849">
          <cell r="M3849">
            <v>0</v>
          </cell>
        </row>
        <row r="3850">
          <cell r="A3850" t="str">
            <v>S175</v>
          </cell>
          <cell r="M3850">
            <v>0</v>
          </cell>
        </row>
        <row r="3853">
          <cell r="M3853">
            <v>0.5</v>
          </cell>
        </row>
        <row r="3856">
          <cell r="A3856">
            <v>15</v>
          </cell>
          <cell r="M3856">
            <v>1.2050000000000001</v>
          </cell>
        </row>
        <row r="3857">
          <cell r="A3857">
            <v>23</v>
          </cell>
          <cell r="M3857">
            <v>0.47499999999999998</v>
          </cell>
        </row>
        <row r="3858">
          <cell r="A3858">
            <v>1154</v>
          </cell>
          <cell r="M3858">
            <v>51.5</v>
          </cell>
        </row>
        <row r="3859">
          <cell r="M3859">
            <v>0</v>
          </cell>
        </row>
        <row r="3860">
          <cell r="M3860">
            <v>0</v>
          </cell>
        </row>
        <row r="3861">
          <cell r="M3861">
            <v>0</v>
          </cell>
        </row>
        <row r="3862">
          <cell r="M3862">
            <v>0</v>
          </cell>
        </row>
        <row r="3863">
          <cell r="M3863">
            <v>0</v>
          </cell>
        </row>
        <row r="3864">
          <cell r="M3864">
            <v>0</v>
          </cell>
        </row>
        <row r="3865">
          <cell r="M3865">
            <v>0</v>
          </cell>
        </row>
        <row r="3866">
          <cell r="M3866">
            <v>0</v>
          </cell>
        </row>
        <row r="3867">
          <cell r="M3867">
            <v>0</v>
          </cell>
        </row>
        <row r="3868">
          <cell r="M3868">
            <v>0</v>
          </cell>
        </row>
        <row r="3869">
          <cell r="M3869">
            <v>0</v>
          </cell>
        </row>
        <row r="3870">
          <cell r="M3870">
            <v>0</v>
          </cell>
        </row>
        <row r="3871">
          <cell r="M3871">
            <v>0</v>
          </cell>
        </row>
        <row r="3872">
          <cell r="A3872" t="str">
            <v>S176</v>
          </cell>
          <cell r="M3872">
            <v>0</v>
          </cell>
        </row>
        <row r="3875">
          <cell r="M3875">
            <v>8</v>
          </cell>
        </row>
        <row r="3878">
          <cell r="A3878">
            <v>17</v>
          </cell>
          <cell r="M3878">
            <v>1.04</v>
          </cell>
        </row>
        <row r="3879">
          <cell r="A3879">
            <v>23</v>
          </cell>
          <cell r="M3879">
            <v>1.36</v>
          </cell>
        </row>
        <row r="3880">
          <cell r="A3880">
            <v>270</v>
          </cell>
          <cell r="M3880">
            <v>4</v>
          </cell>
        </row>
        <row r="3881">
          <cell r="M3881">
            <v>0</v>
          </cell>
        </row>
        <row r="3882">
          <cell r="M3882">
            <v>0</v>
          </cell>
        </row>
        <row r="3883">
          <cell r="M3883">
            <v>0</v>
          </cell>
        </row>
        <row r="3884">
          <cell r="M3884">
            <v>0</v>
          </cell>
        </row>
        <row r="3885">
          <cell r="M3885">
            <v>0</v>
          </cell>
        </row>
        <row r="3886">
          <cell r="M3886">
            <v>0</v>
          </cell>
        </row>
        <row r="3887">
          <cell r="M3887">
            <v>0</v>
          </cell>
        </row>
        <row r="3888">
          <cell r="M3888">
            <v>0</v>
          </cell>
        </row>
        <row r="3889">
          <cell r="M3889">
            <v>0</v>
          </cell>
        </row>
        <row r="3890">
          <cell r="M3890">
            <v>0</v>
          </cell>
        </row>
        <row r="3891">
          <cell r="M3891">
            <v>0</v>
          </cell>
        </row>
        <row r="3892">
          <cell r="M3892">
            <v>0</v>
          </cell>
        </row>
        <row r="3893">
          <cell r="M3893">
            <v>0</v>
          </cell>
        </row>
        <row r="3894">
          <cell r="A3894" t="str">
            <v>S177</v>
          </cell>
          <cell r="M3894">
            <v>0</v>
          </cell>
        </row>
        <row r="3897">
          <cell r="M3897">
            <v>5</v>
          </cell>
        </row>
        <row r="3900">
          <cell r="A3900">
            <v>11</v>
          </cell>
          <cell r="M3900">
            <v>2.3499999999999996</v>
          </cell>
        </row>
        <row r="3901">
          <cell r="A3901">
            <v>254</v>
          </cell>
          <cell r="M3901">
            <v>25</v>
          </cell>
        </row>
        <row r="3902">
          <cell r="A3902">
            <v>1035</v>
          </cell>
          <cell r="M3902">
            <v>51.5</v>
          </cell>
        </row>
        <row r="3903">
          <cell r="M3903">
            <v>0</v>
          </cell>
        </row>
        <row r="3904">
          <cell r="M3904">
            <v>0</v>
          </cell>
        </row>
        <row r="3905">
          <cell r="M3905">
            <v>0</v>
          </cell>
        </row>
        <row r="3906">
          <cell r="M3906">
            <v>0</v>
          </cell>
        </row>
        <row r="3907">
          <cell r="M3907">
            <v>0</v>
          </cell>
        </row>
        <row r="3908">
          <cell r="M3908">
            <v>0</v>
          </cell>
        </row>
        <row r="3909">
          <cell r="M3909">
            <v>0</v>
          </cell>
        </row>
        <row r="3910">
          <cell r="M3910">
            <v>0</v>
          </cell>
        </row>
        <row r="3911">
          <cell r="M3911">
            <v>0</v>
          </cell>
        </row>
        <row r="3912">
          <cell r="M3912">
            <v>0</v>
          </cell>
        </row>
        <row r="3913">
          <cell r="M3913">
            <v>0</v>
          </cell>
        </row>
        <row r="3914">
          <cell r="M3914">
            <v>0</v>
          </cell>
        </row>
        <row r="3915">
          <cell r="M3915">
            <v>0</v>
          </cell>
        </row>
        <row r="3916">
          <cell r="A3916" t="str">
            <v>S178</v>
          </cell>
          <cell r="M3916">
            <v>0</v>
          </cell>
        </row>
        <row r="3919">
          <cell r="M3919">
            <v>9.6</v>
          </cell>
        </row>
        <row r="3922">
          <cell r="A3922">
            <v>11</v>
          </cell>
          <cell r="M3922">
            <v>15.552</v>
          </cell>
        </row>
        <row r="3923">
          <cell r="A3923">
            <v>254</v>
          </cell>
          <cell r="M3923">
            <v>48</v>
          </cell>
        </row>
        <row r="3924">
          <cell r="A3924">
            <v>351</v>
          </cell>
          <cell r="M3924">
            <v>98.88000000000001</v>
          </cell>
        </row>
        <row r="3925">
          <cell r="M3925">
            <v>0</v>
          </cell>
        </row>
        <row r="3926">
          <cell r="M3926">
            <v>0</v>
          </cell>
        </row>
        <row r="3927">
          <cell r="M3927">
            <v>0</v>
          </cell>
        </row>
        <row r="3928">
          <cell r="M3928">
            <v>0</v>
          </cell>
        </row>
        <row r="3929">
          <cell r="M3929">
            <v>0</v>
          </cell>
        </row>
        <row r="3930">
          <cell r="M3930">
            <v>0</v>
          </cell>
        </row>
        <row r="3931">
          <cell r="M3931">
            <v>0</v>
          </cell>
        </row>
        <row r="3932">
          <cell r="M3932">
            <v>0</v>
          </cell>
        </row>
        <row r="3933">
          <cell r="M3933">
            <v>0</v>
          </cell>
        </row>
        <row r="3934">
          <cell r="M3934">
            <v>0</v>
          </cell>
        </row>
        <row r="3935">
          <cell r="M3935">
            <v>0</v>
          </cell>
        </row>
        <row r="3936">
          <cell r="M3936">
            <v>0</v>
          </cell>
        </row>
        <row r="3937">
          <cell r="M3937">
            <v>0</v>
          </cell>
        </row>
        <row r="3938">
          <cell r="A3938" t="str">
            <v>S179</v>
          </cell>
          <cell r="M3938">
            <v>0</v>
          </cell>
        </row>
        <row r="3941">
          <cell r="M3941">
            <v>3.5</v>
          </cell>
        </row>
        <row r="3944">
          <cell r="A3944">
            <v>11</v>
          </cell>
          <cell r="M3944">
            <v>5.67</v>
          </cell>
        </row>
        <row r="3945">
          <cell r="A3945">
            <v>254</v>
          </cell>
          <cell r="M3945">
            <v>17.5</v>
          </cell>
        </row>
        <row r="3946">
          <cell r="A3946">
            <v>352</v>
          </cell>
          <cell r="M3946">
            <v>36.050000000000004</v>
          </cell>
        </row>
        <row r="3947">
          <cell r="M3947">
            <v>0</v>
          </cell>
        </row>
        <row r="3948">
          <cell r="M3948">
            <v>0</v>
          </cell>
        </row>
        <row r="3949">
          <cell r="M3949">
            <v>0</v>
          </cell>
        </row>
        <row r="3950">
          <cell r="M3950">
            <v>0</v>
          </cell>
        </row>
        <row r="3951">
          <cell r="M3951">
            <v>0</v>
          </cell>
        </row>
        <row r="3952">
          <cell r="M3952">
            <v>0</v>
          </cell>
        </row>
        <row r="3953">
          <cell r="M3953">
            <v>0</v>
          </cell>
        </row>
        <row r="3954">
          <cell r="M3954">
            <v>0</v>
          </cell>
        </row>
        <row r="3955">
          <cell r="M3955">
            <v>0</v>
          </cell>
        </row>
        <row r="3956">
          <cell r="M3956">
            <v>0</v>
          </cell>
        </row>
        <row r="3957">
          <cell r="M3957">
            <v>0</v>
          </cell>
        </row>
        <row r="3958">
          <cell r="M3958">
            <v>0</v>
          </cell>
        </row>
        <row r="3959">
          <cell r="M3959">
            <v>0</v>
          </cell>
        </row>
        <row r="3960">
          <cell r="A3960" t="str">
            <v>S180</v>
          </cell>
          <cell r="M3960">
            <v>0</v>
          </cell>
        </row>
        <row r="3963">
          <cell r="M3963">
            <v>8.5</v>
          </cell>
        </row>
        <row r="3966">
          <cell r="A3966">
            <v>11</v>
          </cell>
          <cell r="M3966">
            <v>3.9949999999999997</v>
          </cell>
        </row>
        <row r="3967">
          <cell r="A3967">
            <v>254</v>
          </cell>
          <cell r="M3967">
            <v>42.5</v>
          </cell>
        </row>
        <row r="3968">
          <cell r="A3968">
            <v>354</v>
          </cell>
          <cell r="M3968">
            <v>87.550000000000011</v>
          </cell>
        </row>
        <row r="3969">
          <cell r="M3969">
            <v>0</v>
          </cell>
        </row>
        <row r="3970">
          <cell r="M3970">
            <v>0</v>
          </cell>
        </row>
        <row r="3971">
          <cell r="M3971">
            <v>0</v>
          </cell>
        </row>
        <row r="3972">
          <cell r="M3972">
            <v>0</v>
          </cell>
        </row>
        <row r="3973">
          <cell r="M3973">
            <v>0</v>
          </cell>
        </row>
        <row r="3974">
          <cell r="M3974">
            <v>0</v>
          </cell>
        </row>
        <row r="3975">
          <cell r="M3975">
            <v>0</v>
          </cell>
        </row>
        <row r="3976">
          <cell r="M3976">
            <v>0</v>
          </cell>
        </row>
        <row r="3977">
          <cell r="M3977">
            <v>0</v>
          </cell>
        </row>
        <row r="3978">
          <cell r="M3978">
            <v>0</v>
          </cell>
        </row>
        <row r="3979">
          <cell r="M3979">
            <v>0</v>
          </cell>
        </row>
        <row r="3980">
          <cell r="M3980">
            <v>0</v>
          </cell>
        </row>
        <row r="3981">
          <cell r="M3981">
            <v>0</v>
          </cell>
        </row>
        <row r="3982">
          <cell r="A3982" t="str">
            <v>S181</v>
          </cell>
          <cell r="M3982">
            <v>0</v>
          </cell>
        </row>
        <row r="3985">
          <cell r="M3985">
            <v>4.4000000000000004</v>
          </cell>
        </row>
        <row r="3988">
          <cell r="A3988">
            <v>11</v>
          </cell>
          <cell r="M3988">
            <v>2.64</v>
          </cell>
        </row>
        <row r="3989">
          <cell r="A3989">
            <v>15</v>
          </cell>
          <cell r="M3989">
            <v>1.32</v>
          </cell>
        </row>
        <row r="3990">
          <cell r="M3990">
            <v>0</v>
          </cell>
        </row>
        <row r="3991">
          <cell r="M3991">
            <v>0</v>
          </cell>
        </row>
        <row r="3992">
          <cell r="M3992">
            <v>0</v>
          </cell>
        </row>
        <row r="3993">
          <cell r="M3993">
            <v>0</v>
          </cell>
        </row>
        <row r="3994">
          <cell r="M3994">
            <v>0</v>
          </cell>
        </row>
        <row r="3995">
          <cell r="M3995">
            <v>0</v>
          </cell>
        </row>
        <row r="3996">
          <cell r="M3996">
            <v>0</v>
          </cell>
        </row>
        <row r="3997">
          <cell r="M3997">
            <v>0</v>
          </cell>
        </row>
        <row r="3998">
          <cell r="M3998">
            <v>0</v>
          </cell>
        </row>
        <row r="3999">
          <cell r="M3999">
            <v>0</v>
          </cell>
        </row>
        <row r="4000">
          <cell r="M4000">
            <v>0</v>
          </cell>
        </row>
        <row r="4001">
          <cell r="M4001">
            <v>0</v>
          </cell>
        </row>
        <row r="4002">
          <cell r="M4002">
            <v>0</v>
          </cell>
        </row>
        <row r="4003">
          <cell r="M4003">
            <v>0</v>
          </cell>
        </row>
        <row r="4004">
          <cell r="A4004" t="str">
            <v>S182</v>
          </cell>
          <cell r="M4004">
            <v>0</v>
          </cell>
        </row>
        <row r="4007">
          <cell r="M4007">
            <v>2</v>
          </cell>
        </row>
        <row r="4010">
          <cell r="A4010">
            <v>14</v>
          </cell>
          <cell r="M4010">
            <v>1</v>
          </cell>
        </row>
        <row r="4011">
          <cell r="A4011">
            <v>15</v>
          </cell>
          <cell r="M4011">
            <v>1</v>
          </cell>
        </row>
        <row r="4012">
          <cell r="A4012">
            <v>400</v>
          </cell>
          <cell r="M4012">
            <v>2</v>
          </cell>
        </row>
        <row r="4013">
          <cell r="M4013">
            <v>0</v>
          </cell>
        </row>
        <row r="4014">
          <cell r="M4014">
            <v>0</v>
          </cell>
        </row>
        <row r="4015">
          <cell r="M4015">
            <v>0</v>
          </cell>
        </row>
        <row r="4016">
          <cell r="M4016">
            <v>0</v>
          </cell>
        </row>
        <row r="4017">
          <cell r="M4017">
            <v>0</v>
          </cell>
        </row>
        <row r="4018">
          <cell r="M4018">
            <v>0</v>
          </cell>
        </row>
        <row r="4019">
          <cell r="M4019">
            <v>0</v>
          </cell>
        </row>
        <row r="4020">
          <cell r="M4020">
            <v>0</v>
          </cell>
        </row>
        <row r="4021">
          <cell r="M4021">
            <v>0</v>
          </cell>
        </row>
        <row r="4022">
          <cell r="M4022">
            <v>0</v>
          </cell>
        </row>
        <row r="4023">
          <cell r="M4023">
            <v>0</v>
          </cell>
        </row>
        <row r="4024">
          <cell r="M4024">
            <v>0</v>
          </cell>
        </row>
        <row r="4025">
          <cell r="M4025">
            <v>0</v>
          </cell>
        </row>
        <row r="4026">
          <cell r="A4026" t="str">
            <v>S183</v>
          </cell>
          <cell r="M4026">
            <v>0</v>
          </cell>
        </row>
        <row r="4029">
          <cell r="M4029">
            <v>9</v>
          </cell>
        </row>
        <row r="4032">
          <cell r="A4032">
            <v>11</v>
          </cell>
          <cell r="M4032">
            <v>4.95</v>
          </cell>
        </row>
        <row r="4033">
          <cell r="M4033">
            <v>0</v>
          </cell>
        </row>
        <row r="4034">
          <cell r="M4034">
            <v>0</v>
          </cell>
        </row>
        <row r="4035">
          <cell r="M4035">
            <v>0</v>
          </cell>
        </row>
        <row r="4036">
          <cell r="M4036">
            <v>0</v>
          </cell>
        </row>
        <row r="4037">
          <cell r="M4037">
            <v>0</v>
          </cell>
        </row>
        <row r="4038">
          <cell r="M4038">
            <v>0</v>
          </cell>
        </row>
        <row r="4039">
          <cell r="M4039">
            <v>0</v>
          </cell>
        </row>
        <row r="4040">
          <cell r="M4040">
            <v>0</v>
          </cell>
        </row>
        <row r="4041">
          <cell r="M4041">
            <v>0</v>
          </cell>
        </row>
        <row r="4042">
          <cell r="M4042">
            <v>0</v>
          </cell>
        </row>
        <row r="4043">
          <cell r="M4043">
            <v>0</v>
          </cell>
        </row>
        <row r="4044">
          <cell r="M4044">
            <v>0</v>
          </cell>
        </row>
        <row r="4045">
          <cell r="M4045">
            <v>0</v>
          </cell>
        </row>
        <row r="4046">
          <cell r="M4046">
            <v>0</v>
          </cell>
        </row>
        <row r="4047">
          <cell r="M4047">
            <v>0</v>
          </cell>
        </row>
        <row r="4048">
          <cell r="A4048" t="str">
            <v>S184</v>
          </cell>
          <cell r="M4048">
            <v>0</v>
          </cell>
        </row>
        <row r="4051">
          <cell r="M4051">
            <v>0</v>
          </cell>
        </row>
        <row r="4054">
          <cell r="M4054">
            <v>0</v>
          </cell>
        </row>
        <row r="4055">
          <cell r="M4055">
            <v>0</v>
          </cell>
        </row>
        <row r="4056">
          <cell r="M4056">
            <v>0</v>
          </cell>
        </row>
        <row r="4057">
          <cell r="M4057">
            <v>0</v>
          </cell>
        </row>
        <row r="4058">
          <cell r="M4058">
            <v>0</v>
          </cell>
        </row>
        <row r="4059">
          <cell r="M4059">
            <v>0</v>
          </cell>
        </row>
        <row r="4060">
          <cell r="M4060">
            <v>0</v>
          </cell>
        </row>
        <row r="4061">
          <cell r="M4061">
            <v>0</v>
          </cell>
        </row>
        <row r="4062">
          <cell r="M4062">
            <v>0</v>
          </cell>
        </row>
        <row r="4063">
          <cell r="M4063">
            <v>0</v>
          </cell>
        </row>
        <row r="4064">
          <cell r="M4064">
            <v>0</v>
          </cell>
        </row>
        <row r="4065">
          <cell r="M4065">
            <v>0</v>
          </cell>
        </row>
        <row r="4066">
          <cell r="M4066">
            <v>0</v>
          </cell>
        </row>
        <row r="4067">
          <cell r="M4067">
            <v>0</v>
          </cell>
        </row>
        <row r="4068">
          <cell r="M4068">
            <v>0</v>
          </cell>
        </row>
        <row r="4069">
          <cell r="M4069">
            <v>0</v>
          </cell>
        </row>
        <row r="4070">
          <cell r="M4070">
            <v>0</v>
          </cell>
        </row>
        <row r="4073">
          <cell r="M4073">
            <v>0</v>
          </cell>
        </row>
        <row r="4076">
          <cell r="M4076">
            <v>0</v>
          </cell>
        </row>
        <row r="4077">
          <cell r="M4077">
            <v>0</v>
          </cell>
        </row>
        <row r="4078">
          <cell r="M4078">
            <v>0</v>
          </cell>
        </row>
        <row r="4079">
          <cell r="M4079">
            <v>0</v>
          </cell>
        </row>
        <row r="4080">
          <cell r="M4080">
            <v>0</v>
          </cell>
        </row>
        <row r="4081">
          <cell r="M4081">
            <v>0</v>
          </cell>
        </row>
        <row r="4082">
          <cell r="M4082">
            <v>0</v>
          </cell>
        </row>
        <row r="4083">
          <cell r="M4083">
            <v>0</v>
          </cell>
        </row>
        <row r="4084">
          <cell r="M4084">
            <v>0</v>
          </cell>
        </row>
        <row r="4085">
          <cell r="M4085">
            <v>0</v>
          </cell>
        </row>
        <row r="4086">
          <cell r="M4086">
            <v>0</v>
          </cell>
        </row>
        <row r="4087">
          <cell r="M4087">
            <v>0</v>
          </cell>
        </row>
        <row r="4088">
          <cell r="M4088">
            <v>0</v>
          </cell>
        </row>
        <row r="4089">
          <cell r="M4089">
            <v>0</v>
          </cell>
        </row>
        <row r="4090">
          <cell r="M4090">
            <v>0</v>
          </cell>
        </row>
        <row r="4091">
          <cell r="M4091">
            <v>0</v>
          </cell>
        </row>
        <row r="4092">
          <cell r="M4092">
            <v>0</v>
          </cell>
        </row>
        <row r="4095">
          <cell r="M4095">
            <v>0</v>
          </cell>
        </row>
        <row r="4098">
          <cell r="M4098">
            <v>0</v>
          </cell>
        </row>
        <row r="4099">
          <cell r="M4099">
            <v>0</v>
          </cell>
        </row>
        <row r="4100">
          <cell r="M4100">
            <v>0</v>
          </cell>
        </row>
        <row r="4101">
          <cell r="M4101">
            <v>0</v>
          </cell>
        </row>
        <row r="4102">
          <cell r="M4102">
            <v>0</v>
          </cell>
        </row>
        <row r="4103">
          <cell r="M4103">
            <v>0</v>
          </cell>
        </row>
        <row r="4104">
          <cell r="M4104">
            <v>0</v>
          </cell>
        </row>
        <row r="4105">
          <cell r="M4105">
            <v>0</v>
          </cell>
        </row>
        <row r="4106">
          <cell r="M4106">
            <v>0</v>
          </cell>
        </row>
        <row r="4107">
          <cell r="M4107">
            <v>0</v>
          </cell>
        </row>
        <row r="4108">
          <cell r="M4108">
            <v>0</v>
          </cell>
        </row>
        <row r="4109">
          <cell r="M4109">
            <v>0</v>
          </cell>
        </row>
        <row r="4110">
          <cell r="M4110">
            <v>0</v>
          </cell>
        </row>
        <row r="4111">
          <cell r="M4111">
            <v>0</v>
          </cell>
        </row>
        <row r="4112">
          <cell r="M4112">
            <v>0</v>
          </cell>
        </row>
        <row r="4113">
          <cell r="M4113">
            <v>0</v>
          </cell>
        </row>
        <row r="4114">
          <cell r="M4114">
            <v>0</v>
          </cell>
        </row>
        <row r="4117">
          <cell r="M4117">
            <v>0</v>
          </cell>
        </row>
        <row r="4120">
          <cell r="M4120">
            <v>0</v>
          </cell>
        </row>
        <row r="4121">
          <cell r="M4121">
            <v>0</v>
          </cell>
        </row>
        <row r="4122">
          <cell r="M4122">
            <v>0</v>
          </cell>
        </row>
        <row r="4123">
          <cell r="M4123">
            <v>0</v>
          </cell>
        </row>
        <row r="4124">
          <cell r="M4124">
            <v>0</v>
          </cell>
        </row>
        <row r="4125">
          <cell r="M4125">
            <v>0</v>
          </cell>
        </row>
        <row r="4126">
          <cell r="M4126">
            <v>0</v>
          </cell>
        </row>
        <row r="4127">
          <cell r="M4127">
            <v>0</v>
          </cell>
        </row>
        <row r="4128">
          <cell r="M4128">
            <v>0</v>
          </cell>
        </row>
        <row r="4129">
          <cell r="M4129">
            <v>0</v>
          </cell>
        </row>
        <row r="4130">
          <cell r="M4130">
            <v>0</v>
          </cell>
        </row>
        <row r="4131">
          <cell r="M4131">
            <v>0</v>
          </cell>
        </row>
        <row r="4132">
          <cell r="M4132">
            <v>0</v>
          </cell>
        </row>
        <row r="4133">
          <cell r="M4133">
            <v>0</v>
          </cell>
        </row>
        <row r="4134">
          <cell r="M4134">
            <v>0</v>
          </cell>
        </row>
        <row r="4135">
          <cell r="M4135">
            <v>0</v>
          </cell>
        </row>
        <row r="4136">
          <cell r="M4136">
            <v>0</v>
          </cell>
        </row>
        <row r="4139">
          <cell r="M4139">
            <v>0</v>
          </cell>
        </row>
        <row r="4142">
          <cell r="M4142">
            <v>0</v>
          </cell>
        </row>
        <row r="4143">
          <cell r="M4143">
            <v>0</v>
          </cell>
        </row>
        <row r="4144">
          <cell r="M4144">
            <v>0</v>
          </cell>
        </row>
        <row r="4145">
          <cell r="M4145">
            <v>0</v>
          </cell>
        </row>
        <row r="4146">
          <cell r="M4146">
            <v>0</v>
          </cell>
        </row>
        <row r="4147">
          <cell r="M4147">
            <v>0</v>
          </cell>
        </row>
        <row r="4148">
          <cell r="M4148">
            <v>0</v>
          </cell>
        </row>
        <row r="4149">
          <cell r="M4149">
            <v>0</v>
          </cell>
        </row>
        <row r="4150">
          <cell r="M4150">
            <v>0</v>
          </cell>
        </row>
        <row r="4151">
          <cell r="M4151">
            <v>0</v>
          </cell>
        </row>
        <row r="4152">
          <cell r="M4152">
            <v>0</v>
          </cell>
        </row>
        <row r="4153">
          <cell r="M4153">
            <v>0</v>
          </cell>
        </row>
        <row r="4154">
          <cell r="M4154">
            <v>0</v>
          </cell>
        </row>
        <row r="4155">
          <cell r="M4155">
            <v>0</v>
          </cell>
        </row>
        <row r="4156">
          <cell r="M4156">
            <v>0</v>
          </cell>
        </row>
        <row r="4157">
          <cell r="M4157">
            <v>0</v>
          </cell>
        </row>
        <row r="4158">
          <cell r="M4158">
            <v>0</v>
          </cell>
        </row>
        <row r="4161">
          <cell r="M4161">
            <v>0</v>
          </cell>
        </row>
        <row r="4164">
          <cell r="M4164">
            <v>0</v>
          </cell>
        </row>
        <row r="4165">
          <cell r="M4165">
            <v>0</v>
          </cell>
        </row>
        <row r="4166">
          <cell r="M4166">
            <v>0</v>
          </cell>
        </row>
        <row r="4167">
          <cell r="M4167">
            <v>0</v>
          </cell>
        </row>
        <row r="4168">
          <cell r="M4168">
            <v>0</v>
          </cell>
        </row>
        <row r="4169">
          <cell r="M4169">
            <v>0</v>
          </cell>
        </row>
        <row r="4170">
          <cell r="M4170">
            <v>0</v>
          </cell>
        </row>
        <row r="4171">
          <cell r="M4171">
            <v>0</v>
          </cell>
        </row>
        <row r="4172">
          <cell r="M4172">
            <v>0</v>
          </cell>
        </row>
        <row r="4173">
          <cell r="M4173">
            <v>0</v>
          </cell>
        </row>
        <row r="4174">
          <cell r="M4174">
            <v>0</v>
          </cell>
        </row>
        <row r="4175">
          <cell r="M4175">
            <v>0</v>
          </cell>
        </row>
        <row r="4176">
          <cell r="M4176">
            <v>0</v>
          </cell>
        </row>
        <row r="4177">
          <cell r="M4177">
            <v>0</v>
          </cell>
        </row>
        <row r="4178">
          <cell r="M4178">
            <v>0</v>
          </cell>
        </row>
        <row r="4179">
          <cell r="M4179">
            <v>0</v>
          </cell>
        </row>
        <row r="4180">
          <cell r="M4180">
            <v>0</v>
          </cell>
        </row>
        <row r="4183">
          <cell r="M4183">
            <v>0</v>
          </cell>
        </row>
        <row r="4186">
          <cell r="M4186">
            <v>0</v>
          </cell>
        </row>
        <row r="4187">
          <cell r="M4187">
            <v>0</v>
          </cell>
        </row>
        <row r="4188">
          <cell r="M4188">
            <v>0</v>
          </cell>
        </row>
        <row r="4189">
          <cell r="M4189">
            <v>0</v>
          </cell>
        </row>
        <row r="4190">
          <cell r="M4190">
            <v>0</v>
          </cell>
        </row>
        <row r="4191">
          <cell r="M4191">
            <v>0</v>
          </cell>
        </row>
        <row r="4192">
          <cell r="M4192">
            <v>0</v>
          </cell>
        </row>
        <row r="4193">
          <cell r="M4193">
            <v>0</v>
          </cell>
        </row>
        <row r="4194">
          <cell r="M4194">
            <v>0</v>
          </cell>
        </row>
        <row r="4195">
          <cell r="M4195">
            <v>0</v>
          </cell>
        </row>
        <row r="4196">
          <cell r="M4196">
            <v>0</v>
          </cell>
        </row>
        <row r="4197">
          <cell r="M4197">
            <v>0</v>
          </cell>
        </row>
        <row r="4198">
          <cell r="M4198">
            <v>0</v>
          </cell>
        </row>
        <row r="4199">
          <cell r="M4199">
            <v>0</v>
          </cell>
        </row>
        <row r="4200">
          <cell r="M4200">
            <v>0</v>
          </cell>
        </row>
        <row r="4201">
          <cell r="M4201">
            <v>0</v>
          </cell>
        </row>
        <row r="4202">
          <cell r="M4202">
            <v>0</v>
          </cell>
        </row>
        <row r="4205">
          <cell r="M4205">
            <v>0</v>
          </cell>
        </row>
        <row r="4208">
          <cell r="M4208">
            <v>0</v>
          </cell>
        </row>
        <row r="4209">
          <cell r="M4209">
            <v>0</v>
          </cell>
        </row>
        <row r="4210">
          <cell r="M4210">
            <v>0</v>
          </cell>
        </row>
        <row r="4211">
          <cell r="M4211">
            <v>0</v>
          </cell>
        </row>
        <row r="4212">
          <cell r="M4212">
            <v>0</v>
          </cell>
        </row>
        <row r="4213">
          <cell r="M4213">
            <v>0</v>
          </cell>
        </row>
        <row r="4214">
          <cell r="M4214">
            <v>0</v>
          </cell>
        </row>
        <row r="4215">
          <cell r="M4215">
            <v>0</v>
          </cell>
        </row>
        <row r="4216">
          <cell r="M4216">
            <v>0</v>
          </cell>
        </row>
        <row r="4217">
          <cell r="M4217">
            <v>0</v>
          </cell>
        </row>
        <row r="4218">
          <cell r="M4218">
            <v>0</v>
          </cell>
        </row>
        <row r="4219">
          <cell r="M4219">
            <v>0</v>
          </cell>
        </row>
        <row r="4220">
          <cell r="M4220">
            <v>0</v>
          </cell>
        </row>
        <row r="4221">
          <cell r="M4221">
            <v>0</v>
          </cell>
        </row>
        <row r="4222">
          <cell r="M4222">
            <v>0</v>
          </cell>
        </row>
        <row r="4223">
          <cell r="M4223">
            <v>0</v>
          </cell>
        </row>
        <row r="4224">
          <cell r="M4224">
            <v>0</v>
          </cell>
        </row>
        <row r="4227">
          <cell r="M4227">
            <v>0</v>
          </cell>
        </row>
        <row r="4230">
          <cell r="M4230">
            <v>0</v>
          </cell>
        </row>
        <row r="4231">
          <cell r="M4231">
            <v>0</v>
          </cell>
        </row>
        <row r="4232">
          <cell r="M4232">
            <v>0</v>
          </cell>
        </row>
        <row r="4233">
          <cell r="M4233">
            <v>0</v>
          </cell>
        </row>
        <row r="4234">
          <cell r="M4234">
            <v>0</v>
          </cell>
        </row>
        <row r="4235">
          <cell r="M4235">
            <v>0</v>
          </cell>
        </row>
        <row r="4236">
          <cell r="M4236">
            <v>0</v>
          </cell>
        </row>
        <row r="4237">
          <cell r="M4237">
            <v>0</v>
          </cell>
        </row>
        <row r="4238">
          <cell r="M4238">
            <v>0</v>
          </cell>
        </row>
        <row r="4239">
          <cell r="M4239">
            <v>0</v>
          </cell>
        </row>
        <row r="4240">
          <cell r="M4240">
            <v>0</v>
          </cell>
        </row>
        <row r="4241">
          <cell r="M4241">
            <v>0</v>
          </cell>
        </row>
        <row r="4242">
          <cell r="M4242">
            <v>0</v>
          </cell>
        </row>
        <row r="4243">
          <cell r="M4243">
            <v>0</v>
          </cell>
        </row>
        <row r="4244">
          <cell r="M4244">
            <v>0</v>
          </cell>
        </row>
        <row r="4245">
          <cell r="M4245">
            <v>0</v>
          </cell>
        </row>
        <row r="4246">
          <cell r="M4246">
            <v>0</v>
          </cell>
        </row>
        <row r="4249">
          <cell r="M4249">
            <v>0</v>
          </cell>
        </row>
        <row r="4252">
          <cell r="M4252">
            <v>0</v>
          </cell>
        </row>
        <row r="4253">
          <cell r="M4253">
            <v>0</v>
          </cell>
        </row>
        <row r="4254">
          <cell r="M4254">
            <v>0</v>
          </cell>
        </row>
        <row r="4255">
          <cell r="M4255">
            <v>0</v>
          </cell>
        </row>
        <row r="4256">
          <cell r="M4256">
            <v>0</v>
          </cell>
        </row>
        <row r="4257">
          <cell r="M4257">
            <v>0</v>
          </cell>
        </row>
        <row r="4258">
          <cell r="M4258">
            <v>0</v>
          </cell>
        </row>
        <row r="4259">
          <cell r="M4259">
            <v>0</v>
          </cell>
        </row>
        <row r="4260">
          <cell r="M4260">
            <v>0</v>
          </cell>
        </row>
        <row r="4261">
          <cell r="M4261">
            <v>0</v>
          </cell>
        </row>
        <row r="4262">
          <cell r="M4262">
            <v>0</v>
          </cell>
        </row>
        <row r="4263">
          <cell r="M4263">
            <v>0</v>
          </cell>
        </row>
        <row r="4264">
          <cell r="M4264">
            <v>0</v>
          </cell>
        </row>
        <row r="4265">
          <cell r="M4265">
            <v>0</v>
          </cell>
        </row>
        <row r="4266">
          <cell r="M4266">
            <v>0</v>
          </cell>
        </row>
        <row r="4267">
          <cell r="M4267">
            <v>0</v>
          </cell>
        </row>
        <row r="4268">
          <cell r="M4268">
            <v>0</v>
          </cell>
        </row>
        <row r="4271">
          <cell r="M4271">
            <v>0</v>
          </cell>
        </row>
        <row r="4274">
          <cell r="M4274">
            <v>0</v>
          </cell>
        </row>
        <row r="4275">
          <cell r="M4275">
            <v>0</v>
          </cell>
        </row>
        <row r="4276">
          <cell r="M4276">
            <v>0</v>
          </cell>
        </row>
        <row r="4277">
          <cell r="M4277">
            <v>0</v>
          </cell>
        </row>
        <row r="4278">
          <cell r="M4278">
            <v>0</v>
          </cell>
        </row>
        <row r="4279">
          <cell r="M4279">
            <v>0</v>
          </cell>
        </row>
        <row r="4280">
          <cell r="M4280">
            <v>0</v>
          </cell>
        </row>
        <row r="4281">
          <cell r="M4281">
            <v>0</v>
          </cell>
        </row>
        <row r="4282">
          <cell r="M4282">
            <v>0</v>
          </cell>
        </row>
        <row r="4283">
          <cell r="M4283">
            <v>0</v>
          </cell>
        </row>
        <row r="4284">
          <cell r="M4284">
            <v>0</v>
          </cell>
        </row>
        <row r="4285">
          <cell r="M4285">
            <v>0</v>
          </cell>
        </row>
        <row r="4286">
          <cell r="M4286">
            <v>0</v>
          </cell>
        </row>
        <row r="4287">
          <cell r="M4287">
            <v>0</v>
          </cell>
        </row>
        <row r="4288">
          <cell r="M4288">
            <v>0</v>
          </cell>
        </row>
        <row r="4289">
          <cell r="M4289">
            <v>0</v>
          </cell>
        </row>
        <row r="4290">
          <cell r="M4290">
            <v>0</v>
          </cell>
        </row>
        <row r="4293">
          <cell r="M4293">
            <v>0</v>
          </cell>
        </row>
        <row r="4296">
          <cell r="M4296">
            <v>0</v>
          </cell>
        </row>
        <row r="4297">
          <cell r="M4297">
            <v>0</v>
          </cell>
        </row>
        <row r="4298">
          <cell r="M4298">
            <v>0</v>
          </cell>
        </row>
        <row r="4299">
          <cell r="M4299">
            <v>0</v>
          </cell>
        </row>
        <row r="4300">
          <cell r="M4300">
            <v>0</v>
          </cell>
        </row>
        <row r="4301">
          <cell r="M4301">
            <v>0</v>
          </cell>
        </row>
        <row r="4302">
          <cell r="M4302">
            <v>0</v>
          </cell>
        </row>
        <row r="4303">
          <cell r="M4303">
            <v>0</v>
          </cell>
        </row>
        <row r="4304">
          <cell r="M4304">
            <v>0</v>
          </cell>
        </row>
        <row r="4305">
          <cell r="M4305">
            <v>0</v>
          </cell>
        </row>
        <row r="4306">
          <cell r="M4306">
            <v>0</v>
          </cell>
        </row>
        <row r="4307">
          <cell r="M4307">
            <v>0</v>
          </cell>
        </row>
        <row r="4308">
          <cell r="M4308">
            <v>0</v>
          </cell>
        </row>
        <row r="4309">
          <cell r="M4309">
            <v>0</v>
          </cell>
        </row>
        <row r="4310">
          <cell r="M4310">
            <v>0</v>
          </cell>
        </row>
        <row r="4311">
          <cell r="M4311">
            <v>0</v>
          </cell>
        </row>
        <row r="4312">
          <cell r="M4312">
            <v>0</v>
          </cell>
        </row>
        <row r="4315">
          <cell r="M4315">
            <v>0</v>
          </cell>
        </row>
        <row r="4318">
          <cell r="M4318">
            <v>0</v>
          </cell>
        </row>
        <row r="4319">
          <cell r="M4319">
            <v>0</v>
          </cell>
        </row>
        <row r="4320">
          <cell r="M4320">
            <v>0</v>
          </cell>
        </row>
        <row r="4321">
          <cell r="M4321">
            <v>0</v>
          </cell>
        </row>
        <row r="4322">
          <cell r="M4322">
            <v>0</v>
          </cell>
        </row>
        <row r="4323">
          <cell r="M4323">
            <v>0</v>
          </cell>
        </row>
        <row r="4324">
          <cell r="M4324">
            <v>0</v>
          </cell>
        </row>
        <row r="4325">
          <cell r="M4325">
            <v>0</v>
          </cell>
        </row>
        <row r="4326">
          <cell r="M4326">
            <v>0</v>
          </cell>
        </row>
        <row r="4327">
          <cell r="M4327">
            <v>0</v>
          </cell>
        </row>
        <row r="4328">
          <cell r="M4328">
            <v>0</v>
          </cell>
        </row>
        <row r="4329">
          <cell r="M4329">
            <v>0</v>
          </cell>
        </row>
        <row r="4330">
          <cell r="M4330">
            <v>0</v>
          </cell>
        </row>
        <row r="4331">
          <cell r="M4331">
            <v>0</v>
          </cell>
        </row>
        <row r="4332">
          <cell r="M4332">
            <v>0</v>
          </cell>
        </row>
        <row r="4333">
          <cell r="M4333">
            <v>0</v>
          </cell>
        </row>
        <row r="4334">
          <cell r="M4334">
            <v>0</v>
          </cell>
        </row>
        <row r="4337">
          <cell r="M4337">
            <v>0</v>
          </cell>
        </row>
        <row r="4340">
          <cell r="M4340">
            <v>0</v>
          </cell>
        </row>
        <row r="4341">
          <cell r="M4341">
            <v>0</v>
          </cell>
        </row>
        <row r="4342">
          <cell r="M4342">
            <v>0</v>
          </cell>
        </row>
        <row r="4343">
          <cell r="M4343">
            <v>0</v>
          </cell>
        </row>
        <row r="4344">
          <cell r="M4344">
            <v>0</v>
          </cell>
        </row>
        <row r="4345">
          <cell r="M4345">
            <v>0</v>
          </cell>
        </row>
        <row r="4346">
          <cell r="M4346">
            <v>0</v>
          </cell>
        </row>
        <row r="4347">
          <cell r="M4347">
            <v>0</v>
          </cell>
        </row>
        <row r="4348">
          <cell r="M4348">
            <v>0</v>
          </cell>
        </row>
        <row r="4349">
          <cell r="M4349">
            <v>0</v>
          </cell>
        </row>
        <row r="4350">
          <cell r="M4350">
            <v>0</v>
          </cell>
        </row>
        <row r="4351">
          <cell r="M4351">
            <v>0</v>
          </cell>
        </row>
        <row r="4352">
          <cell r="M4352">
            <v>0</v>
          </cell>
        </row>
        <row r="4353">
          <cell r="M4353">
            <v>0</v>
          </cell>
        </row>
        <row r="4354">
          <cell r="M4354">
            <v>0</v>
          </cell>
        </row>
        <row r="4355">
          <cell r="M4355">
            <v>0</v>
          </cell>
        </row>
        <row r="4356">
          <cell r="M4356">
            <v>0</v>
          </cell>
        </row>
        <row r="4359">
          <cell r="M4359">
            <v>0</v>
          </cell>
        </row>
        <row r="4362">
          <cell r="M4362">
            <v>0</v>
          </cell>
        </row>
        <row r="4363">
          <cell r="M4363">
            <v>0</v>
          </cell>
        </row>
        <row r="4364">
          <cell r="M4364">
            <v>0</v>
          </cell>
        </row>
        <row r="4365">
          <cell r="M4365">
            <v>0</v>
          </cell>
        </row>
        <row r="4366">
          <cell r="M4366">
            <v>0</v>
          </cell>
        </row>
        <row r="4367">
          <cell r="M4367">
            <v>0</v>
          </cell>
        </row>
        <row r="4368">
          <cell r="M4368">
            <v>0</v>
          </cell>
        </row>
        <row r="4369">
          <cell r="M4369">
            <v>0</v>
          </cell>
        </row>
        <row r="4370">
          <cell r="M4370">
            <v>0</v>
          </cell>
        </row>
        <row r="4371">
          <cell r="M4371">
            <v>0</v>
          </cell>
        </row>
        <row r="4372">
          <cell r="M4372">
            <v>0</v>
          </cell>
        </row>
        <row r="4373">
          <cell r="M4373">
            <v>0</v>
          </cell>
        </row>
        <row r="4374">
          <cell r="M4374">
            <v>0</v>
          </cell>
        </row>
        <row r="4375">
          <cell r="M4375">
            <v>0</v>
          </cell>
        </row>
        <row r="4376">
          <cell r="M4376">
            <v>0</v>
          </cell>
        </row>
        <row r="4377">
          <cell r="M4377">
            <v>0</v>
          </cell>
        </row>
        <row r="4378">
          <cell r="M4378">
            <v>0</v>
          </cell>
        </row>
        <row r="4381">
          <cell r="M4381">
            <v>0</v>
          </cell>
        </row>
        <row r="4384">
          <cell r="M4384">
            <v>0</v>
          </cell>
        </row>
        <row r="4385">
          <cell r="M4385">
            <v>0</v>
          </cell>
        </row>
        <row r="4386">
          <cell r="M4386">
            <v>0</v>
          </cell>
        </row>
        <row r="4387">
          <cell r="M4387">
            <v>0</v>
          </cell>
        </row>
        <row r="4388">
          <cell r="M4388">
            <v>0</v>
          </cell>
        </row>
        <row r="4389">
          <cell r="M4389">
            <v>0</v>
          </cell>
        </row>
        <row r="4390">
          <cell r="M4390">
            <v>0</v>
          </cell>
        </row>
        <row r="4391">
          <cell r="M4391">
            <v>0</v>
          </cell>
        </row>
        <row r="4392">
          <cell r="M4392">
            <v>0</v>
          </cell>
        </row>
        <row r="4393">
          <cell r="M4393">
            <v>0</v>
          </cell>
        </row>
        <row r="4394">
          <cell r="M4394">
            <v>0</v>
          </cell>
        </row>
        <row r="4395">
          <cell r="M4395">
            <v>0</v>
          </cell>
        </row>
        <row r="4396">
          <cell r="M4396">
            <v>0</v>
          </cell>
        </row>
        <row r="4397">
          <cell r="M4397">
            <v>0</v>
          </cell>
        </row>
        <row r="4398">
          <cell r="M4398">
            <v>0</v>
          </cell>
        </row>
        <row r="4399">
          <cell r="M4399">
            <v>0</v>
          </cell>
        </row>
        <row r="4400">
          <cell r="M4400">
            <v>0</v>
          </cell>
        </row>
        <row r="4403">
          <cell r="M4403">
            <v>0</v>
          </cell>
        </row>
        <row r="4406">
          <cell r="M4406">
            <v>0</v>
          </cell>
        </row>
        <row r="4407">
          <cell r="M4407">
            <v>0</v>
          </cell>
        </row>
        <row r="4408">
          <cell r="M4408">
            <v>0</v>
          </cell>
        </row>
        <row r="4409">
          <cell r="M4409">
            <v>0</v>
          </cell>
        </row>
        <row r="4410">
          <cell r="M4410">
            <v>0</v>
          </cell>
        </row>
        <row r="4411">
          <cell r="M4411">
            <v>0</v>
          </cell>
        </row>
        <row r="4412">
          <cell r="M4412">
            <v>0</v>
          </cell>
        </row>
        <row r="4413">
          <cell r="M4413">
            <v>0</v>
          </cell>
        </row>
        <row r="4414">
          <cell r="M4414">
            <v>0</v>
          </cell>
        </row>
        <row r="4415">
          <cell r="M4415">
            <v>0</v>
          </cell>
        </row>
        <row r="4416">
          <cell r="M4416">
            <v>0</v>
          </cell>
        </row>
        <row r="4417">
          <cell r="M4417">
            <v>0</v>
          </cell>
        </row>
        <row r="4418">
          <cell r="M4418">
            <v>0</v>
          </cell>
        </row>
        <row r="4419">
          <cell r="M4419">
            <v>0</v>
          </cell>
        </row>
        <row r="4420">
          <cell r="M4420">
            <v>0</v>
          </cell>
        </row>
        <row r="4421">
          <cell r="M4421">
            <v>0</v>
          </cell>
        </row>
        <row r="4422">
          <cell r="M4422">
            <v>0</v>
          </cell>
        </row>
        <row r="4425">
          <cell r="M4425">
            <v>0</v>
          </cell>
        </row>
        <row r="4428">
          <cell r="M4428">
            <v>0</v>
          </cell>
        </row>
        <row r="4429">
          <cell r="M4429">
            <v>0</v>
          </cell>
        </row>
        <row r="4430">
          <cell r="M4430">
            <v>0</v>
          </cell>
        </row>
        <row r="4431">
          <cell r="M4431">
            <v>0</v>
          </cell>
        </row>
        <row r="4432">
          <cell r="M4432">
            <v>0</v>
          </cell>
        </row>
        <row r="4433">
          <cell r="M4433">
            <v>0</v>
          </cell>
        </row>
        <row r="4434">
          <cell r="M4434">
            <v>0</v>
          </cell>
        </row>
        <row r="4435">
          <cell r="M4435">
            <v>0</v>
          </cell>
        </row>
        <row r="4436">
          <cell r="M4436">
            <v>0</v>
          </cell>
        </row>
        <row r="4437">
          <cell r="M4437">
            <v>0</v>
          </cell>
        </row>
        <row r="4438">
          <cell r="M4438">
            <v>0</v>
          </cell>
        </row>
        <row r="4439">
          <cell r="M4439">
            <v>0</v>
          </cell>
        </row>
        <row r="4440">
          <cell r="M4440">
            <v>0</v>
          </cell>
        </row>
        <row r="4441">
          <cell r="M4441">
            <v>0</v>
          </cell>
        </row>
        <row r="4442">
          <cell r="M4442">
            <v>0</v>
          </cell>
        </row>
        <row r="4443">
          <cell r="M4443">
            <v>0</v>
          </cell>
        </row>
        <row r="4444">
          <cell r="M4444">
            <v>0</v>
          </cell>
        </row>
        <row r="4447">
          <cell r="M4447">
            <v>0</v>
          </cell>
        </row>
        <row r="4450">
          <cell r="M4450">
            <v>0</v>
          </cell>
        </row>
        <row r="4451">
          <cell r="M4451">
            <v>0</v>
          </cell>
        </row>
        <row r="4452">
          <cell r="M4452">
            <v>0</v>
          </cell>
        </row>
        <row r="4453">
          <cell r="M4453">
            <v>0</v>
          </cell>
        </row>
        <row r="4454">
          <cell r="M4454">
            <v>0</v>
          </cell>
        </row>
        <row r="4455">
          <cell r="M4455">
            <v>0</v>
          </cell>
        </row>
        <row r="4456">
          <cell r="M4456">
            <v>0</v>
          </cell>
        </row>
        <row r="4457">
          <cell r="M4457">
            <v>0</v>
          </cell>
        </row>
        <row r="4458">
          <cell r="M4458">
            <v>0</v>
          </cell>
        </row>
        <row r="4459">
          <cell r="M4459">
            <v>0</v>
          </cell>
        </row>
        <row r="4460">
          <cell r="M4460">
            <v>0</v>
          </cell>
        </row>
        <row r="4461">
          <cell r="M4461">
            <v>0</v>
          </cell>
        </row>
        <row r="4462">
          <cell r="M4462">
            <v>0</v>
          </cell>
        </row>
        <row r="4463">
          <cell r="M4463">
            <v>0</v>
          </cell>
        </row>
        <row r="4464">
          <cell r="M4464">
            <v>0</v>
          </cell>
        </row>
        <row r="4465">
          <cell r="M4465">
            <v>0</v>
          </cell>
        </row>
        <row r="4466">
          <cell r="M4466">
            <v>0</v>
          </cell>
        </row>
        <row r="4469">
          <cell r="M4469">
            <v>0</v>
          </cell>
        </row>
        <row r="4472">
          <cell r="M4472">
            <v>0</v>
          </cell>
        </row>
        <row r="4473">
          <cell r="M4473">
            <v>0</v>
          </cell>
        </row>
        <row r="4474">
          <cell r="M4474">
            <v>0</v>
          </cell>
        </row>
        <row r="4475">
          <cell r="M4475">
            <v>0</v>
          </cell>
        </row>
        <row r="4476">
          <cell r="M4476">
            <v>0</v>
          </cell>
        </row>
        <row r="4477">
          <cell r="M4477">
            <v>0</v>
          </cell>
        </row>
        <row r="4478">
          <cell r="M4478">
            <v>0</v>
          </cell>
        </row>
        <row r="4479">
          <cell r="M4479">
            <v>0</v>
          </cell>
        </row>
        <row r="4480">
          <cell r="M4480">
            <v>0</v>
          </cell>
        </row>
        <row r="4481">
          <cell r="M4481">
            <v>0</v>
          </cell>
        </row>
        <row r="4482">
          <cell r="M4482">
            <v>0</v>
          </cell>
        </row>
        <row r="4483">
          <cell r="M4483">
            <v>0</v>
          </cell>
        </row>
        <row r="4484">
          <cell r="M4484">
            <v>0</v>
          </cell>
        </row>
        <row r="4485">
          <cell r="M4485">
            <v>0</v>
          </cell>
        </row>
        <row r="4486">
          <cell r="M4486">
            <v>0</v>
          </cell>
        </row>
        <row r="4487">
          <cell r="M4487">
            <v>0</v>
          </cell>
        </row>
        <row r="4488">
          <cell r="M4488">
            <v>0</v>
          </cell>
        </row>
        <row r="4491">
          <cell r="M4491">
            <v>0</v>
          </cell>
        </row>
        <row r="4494">
          <cell r="M4494">
            <v>0</v>
          </cell>
        </row>
        <row r="4495">
          <cell r="M4495">
            <v>0</v>
          </cell>
        </row>
        <row r="4496">
          <cell r="M4496">
            <v>0</v>
          </cell>
        </row>
        <row r="4497">
          <cell r="M4497">
            <v>0</v>
          </cell>
        </row>
        <row r="4498">
          <cell r="M4498">
            <v>0</v>
          </cell>
        </row>
        <row r="4499">
          <cell r="M4499">
            <v>0</v>
          </cell>
        </row>
        <row r="4500">
          <cell r="M4500">
            <v>0</v>
          </cell>
        </row>
        <row r="4501">
          <cell r="M4501">
            <v>0</v>
          </cell>
        </row>
        <row r="4502">
          <cell r="M4502">
            <v>0</v>
          </cell>
        </row>
        <row r="4503">
          <cell r="M4503">
            <v>0</v>
          </cell>
        </row>
        <row r="4504">
          <cell r="M4504">
            <v>0</v>
          </cell>
        </row>
        <row r="4505">
          <cell r="M4505">
            <v>0</v>
          </cell>
        </row>
        <row r="4506">
          <cell r="M4506">
            <v>0</v>
          </cell>
        </row>
        <row r="4507">
          <cell r="M4507">
            <v>0</v>
          </cell>
        </row>
        <row r="4508">
          <cell r="M4508">
            <v>0</v>
          </cell>
        </row>
        <row r="4509">
          <cell r="M4509">
            <v>0</v>
          </cell>
        </row>
        <row r="4510">
          <cell r="M4510">
            <v>0</v>
          </cell>
        </row>
        <row r="4513">
          <cell r="M4513">
            <v>0</v>
          </cell>
        </row>
        <row r="4516">
          <cell r="M4516">
            <v>0</v>
          </cell>
        </row>
        <row r="4517">
          <cell r="M4517">
            <v>0</v>
          </cell>
        </row>
        <row r="4518">
          <cell r="M4518">
            <v>0</v>
          </cell>
        </row>
        <row r="4519">
          <cell r="M4519">
            <v>0</v>
          </cell>
        </row>
        <row r="4520">
          <cell r="M4520">
            <v>0</v>
          </cell>
        </row>
        <row r="4521">
          <cell r="M4521">
            <v>0</v>
          </cell>
        </row>
        <row r="4522">
          <cell r="M4522">
            <v>0</v>
          </cell>
        </row>
        <row r="4523">
          <cell r="M4523">
            <v>0</v>
          </cell>
        </row>
        <row r="4524">
          <cell r="M4524">
            <v>0</v>
          </cell>
        </row>
        <row r="4525">
          <cell r="M4525">
            <v>0</v>
          </cell>
        </row>
        <row r="4526">
          <cell r="M4526">
            <v>0</v>
          </cell>
        </row>
        <row r="4527">
          <cell r="M4527">
            <v>0</v>
          </cell>
        </row>
        <row r="4528">
          <cell r="M4528">
            <v>0</v>
          </cell>
        </row>
        <row r="4529">
          <cell r="M4529">
            <v>0</v>
          </cell>
        </row>
        <row r="4530">
          <cell r="M4530">
            <v>0</v>
          </cell>
        </row>
        <row r="4531">
          <cell r="M4531">
            <v>0</v>
          </cell>
        </row>
        <row r="4532">
          <cell r="M4532">
            <v>0</v>
          </cell>
        </row>
        <row r="4535">
          <cell r="M4535">
            <v>0</v>
          </cell>
        </row>
        <row r="4538">
          <cell r="M4538">
            <v>0</v>
          </cell>
        </row>
        <row r="4539">
          <cell r="M4539">
            <v>0</v>
          </cell>
        </row>
        <row r="4540">
          <cell r="M4540">
            <v>0</v>
          </cell>
        </row>
        <row r="4541">
          <cell r="M4541">
            <v>0</v>
          </cell>
        </row>
        <row r="4542">
          <cell r="M4542">
            <v>0</v>
          </cell>
        </row>
        <row r="4543">
          <cell r="M4543">
            <v>0</v>
          </cell>
        </row>
        <row r="4544">
          <cell r="M4544">
            <v>0</v>
          </cell>
        </row>
        <row r="4545">
          <cell r="M4545">
            <v>0</v>
          </cell>
        </row>
        <row r="4546">
          <cell r="M4546">
            <v>0</v>
          </cell>
        </row>
        <row r="4547">
          <cell r="M4547">
            <v>0</v>
          </cell>
        </row>
        <row r="4548">
          <cell r="M4548">
            <v>0</v>
          </cell>
        </row>
        <row r="4549">
          <cell r="M4549">
            <v>0</v>
          </cell>
        </row>
        <row r="4550">
          <cell r="M4550">
            <v>0</v>
          </cell>
        </row>
        <row r="4551">
          <cell r="M4551">
            <v>0</v>
          </cell>
        </row>
        <row r="4552">
          <cell r="M4552">
            <v>0</v>
          </cell>
        </row>
        <row r="4553">
          <cell r="M4553">
            <v>0</v>
          </cell>
        </row>
        <row r="4554">
          <cell r="M4554">
            <v>0</v>
          </cell>
        </row>
        <row r="4557">
          <cell r="M4557">
            <v>0</v>
          </cell>
        </row>
        <row r="4560">
          <cell r="M4560">
            <v>0</v>
          </cell>
        </row>
        <row r="4561">
          <cell r="M4561">
            <v>0</v>
          </cell>
        </row>
        <row r="4562">
          <cell r="M4562">
            <v>0</v>
          </cell>
        </row>
        <row r="4563">
          <cell r="M4563">
            <v>0</v>
          </cell>
        </row>
        <row r="4564">
          <cell r="M4564">
            <v>0</v>
          </cell>
        </row>
        <row r="4565">
          <cell r="M4565">
            <v>0</v>
          </cell>
        </row>
        <row r="4566">
          <cell r="M4566">
            <v>0</v>
          </cell>
        </row>
        <row r="4567">
          <cell r="M4567">
            <v>0</v>
          </cell>
        </row>
        <row r="4568">
          <cell r="M4568">
            <v>0</v>
          </cell>
        </row>
        <row r="4569">
          <cell r="M4569">
            <v>0</v>
          </cell>
        </row>
        <row r="4570">
          <cell r="M4570">
            <v>0</v>
          </cell>
        </row>
        <row r="4571">
          <cell r="M4571">
            <v>0</v>
          </cell>
        </row>
        <row r="4572">
          <cell r="M4572">
            <v>0</v>
          </cell>
        </row>
        <row r="4573">
          <cell r="M4573">
            <v>0</v>
          </cell>
        </row>
        <row r="4574">
          <cell r="M4574">
            <v>0</v>
          </cell>
        </row>
        <row r="4575">
          <cell r="M4575">
            <v>0</v>
          </cell>
        </row>
        <row r="4576">
          <cell r="M4576">
            <v>0</v>
          </cell>
        </row>
        <row r="4579">
          <cell r="M4579">
            <v>0</v>
          </cell>
        </row>
        <row r="4582">
          <cell r="M4582">
            <v>0</v>
          </cell>
        </row>
        <row r="4583">
          <cell r="M4583">
            <v>0</v>
          </cell>
        </row>
        <row r="4584">
          <cell r="M4584">
            <v>0</v>
          </cell>
        </row>
        <row r="4585">
          <cell r="M4585">
            <v>0</v>
          </cell>
        </row>
        <row r="4586">
          <cell r="M4586">
            <v>0</v>
          </cell>
        </row>
        <row r="4587">
          <cell r="M4587">
            <v>0</v>
          </cell>
        </row>
        <row r="4588">
          <cell r="M4588">
            <v>0</v>
          </cell>
        </row>
        <row r="4589">
          <cell r="M4589">
            <v>0</v>
          </cell>
        </row>
        <row r="4590">
          <cell r="M4590">
            <v>0</v>
          </cell>
        </row>
        <row r="4591">
          <cell r="M4591">
            <v>0</v>
          </cell>
        </row>
        <row r="4592">
          <cell r="M4592">
            <v>0</v>
          </cell>
        </row>
        <row r="4593">
          <cell r="M4593">
            <v>0</v>
          </cell>
        </row>
        <row r="4594">
          <cell r="M4594">
            <v>0</v>
          </cell>
        </row>
        <row r="4595">
          <cell r="M4595">
            <v>0</v>
          </cell>
        </row>
        <row r="4596">
          <cell r="M4596">
            <v>0</v>
          </cell>
        </row>
        <row r="4597">
          <cell r="M4597">
            <v>0</v>
          </cell>
        </row>
        <row r="4598">
          <cell r="M4598">
            <v>0</v>
          </cell>
        </row>
        <row r="4601">
          <cell r="M4601">
            <v>0</v>
          </cell>
        </row>
        <row r="4604">
          <cell r="M4604">
            <v>0</v>
          </cell>
        </row>
        <row r="4605">
          <cell r="M4605">
            <v>0</v>
          </cell>
        </row>
        <row r="4606">
          <cell r="M4606">
            <v>0</v>
          </cell>
        </row>
        <row r="4607">
          <cell r="M4607">
            <v>0</v>
          </cell>
        </row>
        <row r="4608">
          <cell r="M4608">
            <v>0</v>
          </cell>
        </row>
        <row r="4609">
          <cell r="M4609">
            <v>0</v>
          </cell>
        </row>
        <row r="4610">
          <cell r="M4610">
            <v>0</v>
          </cell>
        </row>
        <row r="4611">
          <cell r="M4611">
            <v>0</v>
          </cell>
        </row>
        <row r="4612">
          <cell r="M4612">
            <v>0</v>
          </cell>
        </row>
        <row r="4613">
          <cell r="M4613">
            <v>0</v>
          </cell>
        </row>
        <row r="4614">
          <cell r="M4614">
            <v>0</v>
          </cell>
        </row>
        <row r="4615">
          <cell r="M4615">
            <v>0</v>
          </cell>
        </row>
        <row r="4616">
          <cell r="M4616">
            <v>0</v>
          </cell>
        </row>
        <row r="4617">
          <cell r="M4617">
            <v>0</v>
          </cell>
        </row>
        <row r="4618">
          <cell r="M4618">
            <v>0</v>
          </cell>
        </row>
        <row r="4619">
          <cell r="M4619">
            <v>0</v>
          </cell>
        </row>
        <row r="4620">
          <cell r="M4620">
            <v>0</v>
          </cell>
        </row>
        <row r="4623">
          <cell r="M4623">
            <v>0</v>
          </cell>
        </row>
        <row r="4626">
          <cell r="M4626">
            <v>0</v>
          </cell>
        </row>
        <row r="4627">
          <cell r="M4627">
            <v>0</v>
          </cell>
        </row>
        <row r="4628">
          <cell r="M4628">
            <v>0</v>
          </cell>
        </row>
        <row r="4629">
          <cell r="M4629">
            <v>0</v>
          </cell>
        </row>
        <row r="4630">
          <cell r="M4630">
            <v>0</v>
          </cell>
        </row>
        <row r="4631">
          <cell r="M4631">
            <v>0</v>
          </cell>
        </row>
        <row r="4632">
          <cell r="M4632">
            <v>0</v>
          </cell>
        </row>
        <row r="4633">
          <cell r="M4633">
            <v>0</v>
          </cell>
        </row>
        <row r="4634">
          <cell r="M4634">
            <v>0</v>
          </cell>
        </row>
        <row r="4635">
          <cell r="M4635">
            <v>0</v>
          </cell>
        </row>
        <row r="4636">
          <cell r="M4636">
            <v>0</v>
          </cell>
        </row>
        <row r="4637">
          <cell r="M4637">
            <v>0</v>
          </cell>
        </row>
        <row r="4638">
          <cell r="M4638">
            <v>0</v>
          </cell>
        </row>
        <row r="4639">
          <cell r="M4639">
            <v>0</v>
          </cell>
        </row>
        <row r="4640">
          <cell r="M4640">
            <v>0</v>
          </cell>
        </row>
        <row r="4641">
          <cell r="M4641">
            <v>0</v>
          </cell>
        </row>
        <row r="4642">
          <cell r="M4642">
            <v>0</v>
          </cell>
        </row>
        <row r="4645">
          <cell r="M4645">
            <v>0</v>
          </cell>
        </row>
        <row r="4648">
          <cell r="M4648">
            <v>0</v>
          </cell>
        </row>
        <row r="4649">
          <cell r="M4649">
            <v>0</v>
          </cell>
        </row>
        <row r="4650">
          <cell r="M4650">
            <v>0</v>
          </cell>
        </row>
        <row r="4651">
          <cell r="M4651">
            <v>0</v>
          </cell>
        </row>
        <row r="4652">
          <cell r="M4652">
            <v>0</v>
          </cell>
        </row>
        <row r="4653">
          <cell r="M4653">
            <v>0</v>
          </cell>
        </row>
        <row r="4654">
          <cell r="M4654">
            <v>0</v>
          </cell>
        </row>
        <row r="4655">
          <cell r="M4655">
            <v>0</v>
          </cell>
        </row>
        <row r="4656">
          <cell r="M4656">
            <v>0</v>
          </cell>
        </row>
        <row r="4657">
          <cell r="M4657">
            <v>0</v>
          </cell>
        </row>
        <row r="4658">
          <cell r="M4658">
            <v>0</v>
          </cell>
        </row>
        <row r="4659">
          <cell r="M4659">
            <v>0</v>
          </cell>
        </row>
        <row r="4660">
          <cell r="M4660">
            <v>0</v>
          </cell>
        </row>
        <row r="4661">
          <cell r="M4661">
            <v>0</v>
          </cell>
        </row>
        <row r="4662">
          <cell r="M4662">
            <v>0</v>
          </cell>
        </row>
        <row r="4663">
          <cell r="M4663">
            <v>0</v>
          </cell>
        </row>
        <row r="4664">
          <cell r="M4664">
            <v>0</v>
          </cell>
        </row>
        <row r="4667">
          <cell r="M4667">
            <v>0</v>
          </cell>
        </row>
        <row r="4670">
          <cell r="M4670">
            <v>0</v>
          </cell>
        </row>
        <row r="4671">
          <cell r="M4671">
            <v>0</v>
          </cell>
        </row>
        <row r="4672">
          <cell r="M4672">
            <v>0</v>
          </cell>
        </row>
        <row r="4673">
          <cell r="M4673">
            <v>0</v>
          </cell>
        </row>
        <row r="4674">
          <cell r="M4674">
            <v>0</v>
          </cell>
        </row>
        <row r="4675">
          <cell r="M4675">
            <v>0</v>
          </cell>
        </row>
        <row r="4676">
          <cell r="M4676">
            <v>0</v>
          </cell>
        </row>
        <row r="4677">
          <cell r="M4677">
            <v>0</v>
          </cell>
        </row>
        <row r="4678">
          <cell r="M4678">
            <v>0</v>
          </cell>
        </row>
        <row r="4679">
          <cell r="M4679">
            <v>0</v>
          </cell>
        </row>
        <row r="4680">
          <cell r="M4680">
            <v>0</v>
          </cell>
        </row>
        <row r="4681">
          <cell r="M4681">
            <v>0</v>
          </cell>
        </row>
        <row r="4682">
          <cell r="M4682">
            <v>0</v>
          </cell>
        </row>
        <row r="4683">
          <cell r="M4683">
            <v>0</v>
          </cell>
        </row>
        <row r="4684">
          <cell r="M4684">
            <v>0</v>
          </cell>
        </row>
        <row r="4685">
          <cell r="M4685">
            <v>0</v>
          </cell>
        </row>
        <row r="4686">
          <cell r="M4686">
            <v>0</v>
          </cell>
        </row>
        <row r="4689">
          <cell r="M4689">
            <v>0</v>
          </cell>
        </row>
        <row r="4692">
          <cell r="M4692">
            <v>0</v>
          </cell>
        </row>
        <row r="4693">
          <cell r="M4693">
            <v>0</v>
          </cell>
        </row>
        <row r="4694">
          <cell r="M4694">
            <v>0</v>
          </cell>
        </row>
        <row r="4695">
          <cell r="M4695">
            <v>0</v>
          </cell>
        </row>
        <row r="4696">
          <cell r="M4696">
            <v>0</v>
          </cell>
        </row>
        <row r="4697">
          <cell r="M4697">
            <v>0</v>
          </cell>
        </row>
        <row r="4698">
          <cell r="M4698">
            <v>0</v>
          </cell>
        </row>
        <row r="4699">
          <cell r="M4699">
            <v>0</v>
          </cell>
        </row>
        <row r="4700">
          <cell r="M4700">
            <v>0</v>
          </cell>
        </row>
        <row r="4701">
          <cell r="M4701">
            <v>0</v>
          </cell>
        </row>
        <row r="4702">
          <cell r="M4702">
            <v>0</v>
          </cell>
        </row>
        <row r="4703">
          <cell r="M4703">
            <v>0</v>
          </cell>
        </row>
        <row r="4704">
          <cell r="M4704">
            <v>0</v>
          </cell>
        </row>
        <row r="4705">
          <cell r="M4705">
            <v>0</v>
          </cell>
        </row>
        <row r="4706">
          <cell r="M4706">
            <v>0</v>
          </cell>
        </row>
        <row r="4707">
          <cell r="M4707">
            <v>0</v>
          </cell>
        </row>
        <row r="4708">
          <cell r="M4708">
            <v>0</v>
          </cell>
        </row>
        <row r="4711">
          <cell r="M4711">
            <v>0</v>
          </cell>
        </row>
        <row r="4714">
          <cell r="M4714">
            <v>0</v>
          </cell>
        </row>
        <row r="4715">
          <cell r="M4715">
            <v>0</v>
          </cell>
        </row>
        <row r="4716">
          <cell r="M4716">
            <v>0</v>
          </cell>
        </row>
        <row r="4717">
          <cell r="M4717">
            <v>0</v>
          </cell>
        </row>
        <row r="4718">
          <cell r="M4718">
            <v>0</v>
          </cell>
        </row>
        <row r="4719">
          <cell r="M4719">
            <v>0</v>
          </cell>
        </row>
        <row r="4720">
          <cell r="M4720">
            <v>0</v>
          </cell>
        </row>
        <row r="4721">
          <cell r="M4721">
            <v>0</v>
          </cell>
        </row>
        <row r="4722">
          <cell r="M4722">
            <v>0</v>
          </cell>
        </row>
        <row r="4723">
          <cell r="M4723">
            <v>0</v>
          </cell>
        </row>
        <row r="4724">
          <cell r="M4724">
            <v>0</v>
          </cell>
        </row>
        <row r="4725">
          <cell r="M4725">
            <v>0</v>
          </cell>
        </row>
        <row r="4726">
          <cell r="M4726">
            <v>0</v>
          </cell>
        </row>
        <row r="4727">
          <cell r="M4727">
            <v>0</v>
          </cell>
        </row>
        <row r="4728">
          <cell r="M4728">
            <v>0</v>
          </cell>
        </row>
        <row r="4729">
          <cell r="M4729">
            <v>0</v>
          </cell>
        </row>
        <row r="4730">
          <cell r="M4730">
            <v>0</v>
          </cell>
        </row>
        <row r="4733">
          <cell r="M4733">
            <v>0</v>
          </cell>
        </row>
        <row r="4736">
          <cell r="M4736">
            <v>0</v>
          </cell>
        </row>
        <row r="4737">
          <cell r="M4737">
            <v>0</v>
          </cell>
        </row>
        <row r="4738">
          <cell r="M4738">
            <v>0</v>
          </cell>
        </row>
        <row r="4739">
          <cell r="M4739">
            <v>0</v>
          </cell>
        </row>
        <row r="4740">
          <cell r="M4740">
            <v>0</v>
          </cell>
        </row>
        <row r="4741">
          <cell r="M4741">
            <v>0</v>
          </cell>
        </row>
        <row r="4742">
          <cell r="M4742">
            <v>0</v>
          </cell>
        </row>
        <row r="4743">
          <cell r="M4743">
            <v>0</v>
          </cell>
        </row>
        <row r="4744">
          <cell r="M4744">
            <v>0</v>
          </cell>
        </row>
        <row r="4745">
          <cell r="M4745">
            <v>0</v>
          </cell>
        </row>
        <row r="4746">
          <cell r="M4746">
            <v>0</v>
          </cell>
        </row>
        <row r="4747">
          <cell r="M4747">
            <v>0</v>
          </cell>
        </row>
        <row r="4748">
          <cell r="M4748">
            <v>0</v>
          </cell>
        </row>
        <row r="4749">
          <cell r="M4749">
            <v>0</v>
          </cell>
        </row>
        <row r="4750">
          <cell r="M4750">
            <v>0</v>
          </cell>
        </row>
        <row r="4751">
          <cell r="M4751">
            <v>0</v>
          </cell>
        </row>
        <row r="4752">
          <cell r="M4752">
            <v>0</v>
          </cell>
        </row>
        <row r="4755">
          <cell r="M4755">
            <v>0</v>
          </cell>
        </row>
        <row r="4758">
          <cell r="M4758">
            <v>0</v>
          </cell>
        </row>
        <row r="4759">
          <cell r="M4759">
            <v>0</v>
          </cell>
        </row>
        <row r="4760">
          <cell r="M4760">
            <v>0</v>
          </cell>
        </row>
        <row r="4761">
          <cell r="M4761">
            <v>0</v>
          </cell>
        </row>
        <row r="4762">
          <cell r="M4762">
            <v>0</v>
          </cell>
        </row>
        <row r="4763">
          <cell r="M4763">
            <v>0</v>
          </cell>
        </row>
        <row r="4764">
          <cell r="M4764">
            <v>0</v>
          </cell>
        </row>
        <row r="4765">
          <cell r="M4765">
            <v>0</v>
          </cell>
        </row>
        <row r="4766">
          <cell r="M4766">
            <v>0</v>
          </cell>
        </row>
        <row r="4767">
          <cell r="M4767">
            <v>0</v>
          </cell>
        </row>
        <row r="4768">
          <cell r="M4768">
            <v>0</v>
          </cell>
        </row>
        <row r="4769">
          <cell r="M4769">
            <v>0</v>
          </cell>
        </row>
        <row r="4770">
          <cell r="M4770">
            <v>0</v>
          </cell>
        </row>
        <row r="4771">
          <cell r="M4771">
            <v>0</v>
          </cell>
        </row>
        <row r="4772">
          <cell r="M4772">
            <v>0</v>
          </cell>
        </row>
        <row r="4773">
          <cell r="M4773">
            <v>0</v>
          </cell>
        </row>
        <row r="4774">
          <cell r="M4774">
            <v>0</v>
          </cell>
        </row>
        <row r="4777">
          <cell r="M4777">
            <v>0</v>
          </cell>
        </row>
        <row r="4780">
          <cell r="M4780">
            <v>0</v>
          </cell>
        </row>
        <row r="4781">
          <cell r="M4781">
            <v>0</v>
          </cell>
        </row>
        <row r="4782">
          <cell r="M4782">
            <v>0</v>
          </cell>
        </row>
        <row r="4783">
          <cell r="M4783">
            <v>0</v>
          </cell>
        </row>
        <row r="4784">
          <cell r="M4784">
            <v>0</v>
          </cell>
        </row>
        <row r="4785">
          <cell r="M4785">
            <v>0</v>
          </cell>
        </row>
        <row r="4786">
          <cell r="M4786">
            <v>0</v>
          </cell>
        </row>
        <row r="4787">
          <cell r="M4787">
            <v>0</v>
          </cell>
        </row>
        <row r="4788">
          <cell r="M4788">
            <v>0</v>
          </cell>
        </row>
        <row r="4789">
          <cell r="M4789">
            <v>0</v>
          </cell>
        </row>
        <row r="4790">
          <cell r="M4790">
            <v>0</v>
          </cell>
        </row>
        <row r="4791">
          <cell r="M4791">
            <v>0</v>
          </cell>
        </row>
        <row r="4792">
          <cell r="M4792">
            <v>0</v>
          </cell>
        </row>
        <row r="4793">
          <cell r="M4793">
            <v>0</v>
          </cell>
        </row>
        <row r="4794">
          <cell r="M4794">
            <v>0</v>
          </cell>
        </row>
        <row r="4795">
          <cell r="M4795">
            <v>0</v>
          </cell>
        </row>
        <row r="4796">
          <cell r="M4796">
            <v>0</v>
          </cell>
        </row>
        <row r="4799">
          <cell r="M4799">
            <v>0</v>
          </cell>
        </row>
        <row r="4802">
          <cell r="M4802">
            <v>0</v>
          </cell>
        </row>
        <row r="4803">
          <cell r="M4803">
            <v>0</v>
          </cell>
        </row>
        <row r="4804">
          <cell r="M4804">
            <v>0</v>
          </cell>
        </row>
        <row r="4805">
          <cell r="M4805">
            <v>0</v>
          </cell>
        </row>
        <row r="4806">
          <cell r="M4806">
            <v>0</v>
          </cell>
        </row>
        <row r="4807">
          <cell r="M4807">
            <v>0</v>
          </cell>
        </row>
        <row r="4808">
          <cell r="M4808">
            <v>0</v>
          </cell>
        </row>
        <row r="4809">
          <cell r="M4809">
            <v>0</v>
          </cell>
        </row>
        <row r="4810">
          <cell r="M4810">
            <v>0</v>
          </cell>
        </row>
        <row r="4811">
          <cell r="M4811">
            <v>0</v>
          </cell>
        </row>
        <row r="4812">
          <cell r="M4812">
            <v>0</v>
          </cell>
        </row>
        <row r="4813">
          <cell r="M4813">
            <v>0</v>
          </cell>
        </row>
        <row r="4814">
          <cell r="M4814">
            <v>0</v>
          </cell>
        </row>
        <row r="4815">
          <cell r="M4815">
            <v>0</v>
          </cell>
        </row>
        <row r="4816">
          <cell r="M4816">
            <v>0</v>
          </cell>
        </row>
        <row r="4817">
          <cell r="M4817">
            <v>0</v>
          </cell>
        </row>
        <row r="4818">
          <cell r="M4818">
            <v>0</v>
          </cell>
        </row>
        <row r="4821">
          <cell r="M4821">
            <v>0</v>
          </cell>
        </row>
        <row r="4824">
          <cell r="M4824">
            <v>0</v>
          </cell>
        </row>
        <row r="4825">
          <cell r="M4825">
            <v>0</v>
          </cell>
        </row>
        <row r="4826">
          <cell r="M4826">
            <v>0</v>
          </cell>
        </row>
        <row r="4827">
          <cell r="M4827">
            <v>0</v>
          </cell>
        </row>
        <row r="4828">
          <cell r="M4828">
            <v>0</v>
          </cell>
        </row>
        <row r="4829">
          <cell r="M4829">
            <v>0</v>
          </cell>
        </row>
        <row r="4830">
          <cell r="M4830">
            <v>0</v>
          </cell>
        </row>
        <row r="4831">
          <cell r="M4831">
            <v>0</v>
          </cell>
        </row>
        <row r="4832">
          <cell r="M4832">
            <v>0</v>
          </cell>
        </row>
        <row r="4833">
          <cell r="M4833">
            <v>0</v>
          </cell>
        </row>
        <row r="4834">
          <cell r="M4834">
            <v>0</v>
          </cell>
        </row>
        <row r="4835">
          <cell r="M4835">
            <v>0</v>
          </cell>
        </row>
        <row r="4836">
          <cell r="M4836">
            <v>0</v>
          </cell>
        </row>
        <row r="4837">
          <cell r="M4837">
            <v>0</v>
          </cell>
        </row>
        <row r="4838">
          <cell r="M4838">
            <v>0</v>
          </cell>
        </row>
        <row r="4839">
          <cell r="M4839">
            <v>0</v>
          </cell>
        </row>
        <row r="4840">
          <cell r="M4840">
            <v>0</v>
          </cell>
        </row>
        <row r="4843">
          <cell r="M4843">
            <v>0</v>
          </cell>
        </row>
        <row r="4846">
          <cell r="M4846">
            <v>0</v>
          </cell>
        </row>
        <row r="4847">
          <cell r="M4847">
            <v>0</v>
          </cell>
        </row>
        <row r="4848">
          <cell r="M4848">
            <v>0</v>
          </cell>
        </row>
        <row r="4849">
          <cell r="M4849">
            <v>0</v>
          </cell>
        </row>
        <row r="4850">
          <cell r="M4850">
            <v>0</v>
          </cell>
        </row>
        <row r="4851">
          <cell r="M4851">
            <v>0</v>
          </cell>
        </row>
        <row r="4852">
          <cell r="M4852">
            <v>0</v>
          </cell>
        </row>
        <row r="4853">
          <cell r="M4853">
            <v>0</v>
          </cell>
        </row>
        <row r="4854">
          <cell r="M4854">
            <v>0</v>
          </cell>
        </row>
        <row r="4855">
          <cell r="M4855">
            <v>0</v>
          </cell>
        </row>
        <row r="4856">
          <cell r="M4856">
            <v>0</v>
          </cell>
        </row>
        <row r="4857">
          <cell r="M4857">
            <v>0</v>
          </cell>
        </row>
        <row r="4858">
          <cell r="M4858">
            <v>0</v>
          </cell>
        </row>
        <row r="4859">
          <cell r="M4859">
            <v>0</v>
          </cell>
        </row>
        <row r="4860">
          <cell r="M4860">
            <v>0</v>
          </cell>
        </row>
        <row r="4861">
          <cell r="M4861">
            <v>0</v>
          </cell>
        </row>
        <row r="4862">
          <cell r="M4862">
            <v>0</v>
          </cell>
        </row>
        <row r="4865">
          <cell r="M4865">
            <v>0</v>
          </cell>
        </row>
        <row r="4868">
          <cell r="M4868">
            <v>0</v>
          </cell>
        </row>
        <row r="4869">
          <cell r="M4869">
            <v>0</v>
          </cell>
        </row>
        <row r="4870">
          <cell r="M4870">
            <v>0</v>
          </cell>
        </row>
        <row r="4871">
          <cell r="M4871">
            <v>0</v>
          </cell>
        </row>
        <row r="4872">
          <cell r="M4872">
            <v>0</v>
          </cell>
        </row>
        <row r="4873">
          <cell r="M4873">
            <v>0</v>
          </cell>
        </row>
        <row r="4874">
          <cell r="M4874">
            <v>0</v>
          </cell>
        </row>
        <row r="4875">
          <cell r="M4875">
            <v>0</v>
          </cell>
        </row>
        <row r="4876">
          <cell r="M4876">
            <v>0</v>
          </cell>
        </row>
        <row r="4877">
          <cell r="M4877">
            <v>0</v>
          </cell>
        </row>
        <row r="4878">
          <cell r="M4878">
            <v>0</v>
          </cell>
        </row>
        <row r="4879">
          <cell r="M4879">
            <v>0</v>
          </cell>
        </row>
        <row r="4880">
          <cell r="M4880">
            <v>0</v>
          </cell>
        </row>
        <row r="4881">
          <cell r="M4881">
            <v>0</v>
          </cell>
        </row>
        <row r="4882">
          <cell r="M4882">
            <v>0</v>
          </cell>
        </row>
        <row r="4883">
          <cell r="M4883">
            <v>0</v>
          </cell>
        </row>
        <row r="4884">
          <cell r="M4884">
            <v>0</v>
          </cell>
        </row>
        <row r="4887">
          <cell r="M4887">
            <v>0</v>
          </cell>
        </row>
        <row r="4890">
          <cell r="M4890">
            <v>0</v>
          </cell>
        </row>
        <row r="4891">
          <cell r="M4891">
            <v>0</v>
          </cell>
        </row>
        <row r="4892">
          <cell r="M4892">
            <v>0</v>
          </cell>
        </row>
        <row r="4893">
          <cell r="M4893">
            <v>0</v>
          </cell>
        </row>
        <row r="4894">
          <cell r="M4894">
            <v>0</v>
          </cell>
        </row>
        <row r="4895">
          <cell r="M4895">
            <v>0</v>
          </cell>
        </row>
        <row r="4896">
          <cell r="M4896">
            <v>0</v>
          </cell>
        </row>
        <row r="4897">
          <cell r="M4897">
            <v>0</v>
          </cell>
        </row>
        <row r="4898">
          <cell r="M4898">
            <v>0</v>
          </cell>
        </row>
        <row r="4899">
          <cell r="M4899">
            <v>0</v>
          </cell>
        </row>
        <row r="4900">
          <cell r="M4900">
            <v>0</v>
          </cell>
        </row>
        <row r="4901">
          <cell r="M4901">
            <v>0</v>
          </cell>
        </row>
        <row r="4902">
          <cell r="M4902">
            <v>0</v>
          </cell>
        </row>
        <row r="4903">
          <cell r="M4903">
            <v>0</v>
          </cell>
        </row>
        <row r="4904">
          <cell r="M4904">
            <v>0</v>
          </cell>
        </row>
        <row r="4905">
          <cell r="M4905">
            <v>0</v>
          </cell>
        </row>
        <row r="4906">
          <cell r="M4906">
            <v>0</v>
          </cell>
        </row>
        <row r="4909">
          <cell r="M4909">
            <v>0</v>
          </cell>
        </row>
        <row r="4912">
          <cell r="M4912">
            <v>0</v>
          </cell>
        </row>
        <row r="4913">
          <cell r="M4913">
            <v>0</v>
          </cell>
        </row>
        <row r="4914">
          <cell r="M4914">
            <v>0</v>
          </cell>
        </row>
        <row r="4915">
          <cell r="M4915">
            <v>0</v>
          </cell>
        </row>
        <row r="4916">
          <cell r="M4916">
            <v>0</v>
          </cell>
        </row>
        <row r="4917">
          <cell r="M4917">
            <v>0</v>
          </cell>
        </row>
        <row r="4918">
          <cell r="M4918">
            <v>0</v>
          </cell>
        </row>
        <row r="4919">
          <cell r="M4919">
            <v>0</v>
          </cell>
        </row>
        <row r="4920">
          <cell r="M4920">
            <v>0</v>
          </cell>
        </row>
        <row r="4921">
          <cell r="M4921">
            <v>0</v>
          </cell>
        </row>
        <row r="4922">
          <cell r="M4922">
            <v>0</v>
          </cell>
        </row>
        <row r="4923">
          <cell r="M4923">
            <v>0</v>
          </cell>
        </row>
        <row r="4924">
          <cell r="M4924">
            <v>0</v>
          </cell>
        </row>
        <row r="4925">
          <cell r="M4925">
            <v>0</v>
          </cell>
        </row>
        <row r="4926">
          <cell r="M4926">
            <v>0</v>
          </cell>
        </row>
        <row r="4927">
          <cell r="M4927">
            <v>0</v>
          </cell>
        </row>
        <row r="4928">
          <cell r="M4928">
            <v>0</v>
          </cell>
        </row>
        <row r="4931">
          <cell r="M4931">
            <v>0</v>
          </cell>
        </row>
        <row r="4934">
          <cell r="M4934">
            <v>0</v>
          </cell>
        </row>
        <row r="4935">
          <cell r="M4935">
            <v>0</v>
          </cell>
        </row>
        <row r="4936">
          <cell r="M4936">
            <v>0</v>
          </cell>
        </row>
        <row r="4937">
          <cell r="M4937">
            <v>0</v>
          </cell>
        </row>
        <row r="4938">
          <cell r="M4938">
            <v>0</v>
          </cell>
        </row>
        <row r="4939">
          <cell r="M4939">
            <v>0</v>
          </cell>
        </row>
        <row r="4940">
          <cell r="M4940">
            <v>0</v>
          </cell>
        </row>
        <row r="4941">
          <cell r="M4941">
            <v>0</v>
          </cell>
        </row>
        <row r="4942">
          <cell r="M4942">
            <v>0</v>
          </cell>
        </row>
        <row r="4943">
          <cell r="M4943">
            <v>0</v>
          </cell>
        </row>
        <row r="4944">
          <cell r="M4944">
            <v>0</v>
          </cell>
        </row>
        <row r="4945">
          <cell r="M4945">
            <v>0</v>
          </cell>
        </row>
        <row r="4946">
          <cell r="M4946">
            <v>0</v>
          </cell>
        </row>
        <row r="4947">
          <cell r="M4947">
            <v>0</v>
          </cell>
        </row>
        <row r="4948">
          <cell r="M4948">
            <v>0</v>
          </cell>
        </row>
        <row r="4949">
          <cell r="M4949">
            <v>0</v>
          </cell>
        </row>
        <row r="4950">
          <cell r="M4950">
            <v>0</v>
          </cell>
        </row>
        <row r="4953">
          <cell r="M4953">
            <v>0</v>
          </cell>
        </row>
        <row r="4956">
          <cell r="M4956">
            <v>0</v>
          </cell>
        </row>
        <row r="4957">
          <cell r="M4957">
            <v>0</v>
          </cell>
        </row>
        <row r="4958">
          <cell r="M4958">
            <v>0</v>
          </cell>
        </row>
        <row r="4959">
          <cell r="M4959">
            <v>0</v>
          </cell>
        </row>
        <row r="4960">
          <cell r="M4960">
            <v>0</v>
          </cell>
        </row>
        <row r="4961">
          <cell r="M4961">
            <v>0</v>
          </cell>
        </row>
        <row r="4962">
          <cell r="M4962">
            <v>0</v>
          </cell>
        </row>
        <row r="4963">
          <cell r="M4963">
            <v>0</v>
          </cell>
        </row>
        <row r="4964">
          <cell r="M4964">
            <v>0</v>
          </cell>
        </row>
        <row r="4965">
          <cell r="M4965">
            <v>0</v>
          </cell>
        </row>
        <row r="4966">
          <cell r="M4966">
            <v>0</v>
          </cell>
        </row>
        <row r="4967">
          <cell r="M4967">
            <v>0</v>
          </cell>
        </row>
        <row r="4968">
          <cell r="M4968">
            <v>0</v>
          </cell>
        </row>
        <row r="4969">
          <cell r="M4969">
            <v>0</v>
          </cell>
        </row>
        <row r="4970">
          <cell r="M4970">
            <v>0</v>
          </cell>
        </row>
        <row r="4971">
          <cell r="M4971">
            <v>0</v>
          </cell>
        </row>
        <row r="4972">
          <cell r="M4972">
            <v>0</v>
          </cell>
        </row>
        <row r="4975">
          <cell r="M4975">
            <v>0</v>
          </cell>
        </row>
        <row r="4978">
          <cell r="M4978">
            <v>0</v>
          </cell>
        </row>
        <row r="4979">
          <cell r="M4979">
            <v>0</v>
          </cell>
        </row>
        <row r="4980">
          <cell r="M4980">
            <v>0</v>
          </cell>
        </row>
        <row r="4981">
          <cell r="M4981">
            <v>0</v>
          </cell>
        </row>
        <row r="4982">
          <cell r="M4982">
            <v>0</v>
          </cell>
        </row>
        <row r="4983">
          <cell r="M4983">
            <v>0</v>
          </cell>
        </row>
        <row r="4984">
          <cell r="M4984">
            <v>0</v>
          </cell>
        </row>
        <row r="4985">
          <cell r="M4985">
            <v>0</v>
          </cell>
        </row>
        <row r="4986">
          <cell r="M4986">
            <v>0</v>
          </cell>
        </row>
        <row r="4987">
          <cell r="M4987">
            <v>0</v>
          </cell>
        </row>
        <row r="4988">
          <cell r="M4988">
            <v>0</v>
          </cell>
        </row>
        <row r="4989">
          <cell r="M4989">
            <v>0</v>
          </cell>
        </row>
        <row r="4990">
          <cell r="M4990">
            <v>0</v>
          </cell>
        </row>
        <row r="4991">
          <cell r="M4991">
            <v>0</v>
          </cell>
        </row>
        <row r="4992">
          <cell r="M4992">
            <v>0</v>
          </cell>
        </row>
        <row r="4993">
          <cell r="M4993">
            <v>0</v>
          </cell>
        </row>
        <row r="4994">
          <cell r="M4994">
            <v>0</v>
          </cell>
        </row>
        <row r="4997">
          <cell r="M4997">
            <v>0</v>
          </cell>
        </row>
        <row r="5000">
          <cell r="M5000">
            <v>0</v>
          </cell>
        </row>
        <row r="5001">
          <cell r="M5001">
            <v>0</v>
          </cell>
        </row>
        <row r="5002">
          <cell r="M5002">
            <v>0</v>
          </cell>
        </row>
        <row r="5003">
          <cell r="M5003">
            <v>0</v>
          </cell>
        </row>
        <row r="5004">
          <cell r="M5004">
            <v>0</v>
          </cell>
        </row>
        <row r="5005">
          <cell r="M5005">
            <v>0</v>
          </cell>
        </row>
        <row r="5006">
          <cell r="M5006">
            <v>0</v>
          </cell>
        </row>
        <row r="5007">
          <cell r="M5007">
            <v>0</v>
          </cell>
        </row>
        <row r="5008">
          <cell r="M5008">
            <v>0</v>
          </cell>
        </row>
        <row r="5009">
          <cell r="M5009">
            <v>0</v>
          </cell>
        </row>
        <row r="5010">
          <cell r="M5010">
            <v>0</v>
          </cell>
        </row>
        <row r="5011">
          <cell r="M5011">
            <v>0</v>
          </cell>
        </row>
        <row r="5012">
          <cell r="M5012">
            <v>0</v>
          </cell>
        </row>
        <row r="5013">
          <cell r="M5013">
            <v>0</v>
          </cell>
        </row>
        <row r="5014">
          <cell r="M5014">
            <v>0</v>
          </cell>
        </row>
        <row r="5015">
          <cell r="M5015">
            <v>0</v>
          </cell>
        </row>
        <row r="5016">
          <cell r="M5016">
            <v>0</v>
          </cell>
        </row>
        <row r="5019">
          <cell r="M5019">
            <v>0</v>
          </cell>
        </row>
        <row r="5022">
          <cell r="M5022">
            <v>0</v>
          </cell>
        </row>
        <row r="5023">
          <cell r="M5023">
            <v>0</v>
          </cell>
        </row>
        <row r="5024">
          <cell r="M5024">
            <v>0</v>
          </cell>
        </row>
        <row r="5025">
          <cell r="M5025">
            <v>0</v>
          </cell>
        </row>
        <row r="5026">
          <cell r="M5026">
            <v>0</v>
          </cell>
        </row>
        <row r="5027">
          <cell r="M5027">
            <v>0</v>
          </cell>
        </row>
        <row r="5028">
          <cell r="M5028">
            <v>0</v>
          </cell>
        </row>
        <row r="5029">
          <cell r="M5029">
            <v>0</v>
          </cell>
        </row>
        <row r="5030">
          <cell r="M5030">
            <v>0</v>
          </cell>
        </row>
        <row r="5031">
          <cell r="M5031">
            <v>0</v>
          </cell>
        </row>
        <row r="5032">
          <cell r="M5032">
            <v>0</v>
          </cell>
        </row>
        <row r="5033">
          <cell r="M5033">
            <v>0</v>
          </cell>
        </row>
        <row r="5034">
          <cell r="M5034">
            <v>0</v>
          </cell>
        </row>
        <row r="5035">
          <cell r="M5035">
            <v>0</v>
          </cell>
        </row>
        <row r="5036">
          <cell r="M5036">
            <v>0</v>
          </cell>
        </row>
        <row r="5037">
          <cell r="M5037">
            <v>0</v>
          </cell>
        </row>
        <row r="5038">
          <cell r="M5038">
            <v>0</v>
          </cell>
        </row>
        <row r="5041">
          <cell r="M5041">
            <v>0</v>
          </cell>
        </row>
        <row r="5044">
          <cell r="M5044">
            <v>0</v>
          </cell>
        </row>
        <row r="5045">
          <cell r="M5045">
            <v>0</v>
          </cell>
        </row>
        <row r="5046">
          <cell r="M5046">
            <v>0</v>
          </cell>
        </row>
        <row r="5047">
          <cell r="M5047">
            <v>0</v>
          </cell>
        </row>
        <row r="5048">
          <cell r="M5048">
            <v>0</v>
          </cell>
        </row>
        <row r="5049">
          <cell r="M5049">
            <v>0</v>
          </cell>
        </row>
        <row r="5050">
          <cell r="M5050">
            <v>0</v>
          </cell>
        </row>
        <row r="5051">
          <cell r="M5051">
            <v>0</v>
          </cell>
        </row>
        <row r="5052">
          <cell r="M5052">
            <v>0</v>
          </cell>
        </row>
        <row r="5053">
          <cell r="M5053">
            <v>0</v>
          </cell>
        </row>
        <row r="5054">
          <cell r="M5054">
            <v>0</v>
          </cell>
        </row>
        <row r="5055">
          <cell r="M5055">
            <v>0</v>
          </cell>
        </row>
        <row r="5056">
          <cell r="M5056">
            <v>0</v>
          </cell>
        </row>
        <row r="5057">
          <cell r="M5057">
            <v>0</v>
          </cell>
        </row>
        <row r="5058">
          <cell r="M5058">
            <v>0</v>
          </cell>
        </row>
        <row r="5059">
          <cell r="M5059">
            <v>0</v>
          </cell>
        </row>
        <row r="5060">
          <cell r="M5060">
            <v>0</v>
          </cell>
        </row>
        <row r="5063">
          <cell r="M5063">
            <v>0</v>
          </cell>
        </row>
        <row r="5066">
          <cell r="M5066">
            <v>0</v>
          </cell>
        </row>
        <row r="5067">
          <cell r="M5067">
            <v>0</v>
          </cell>
        </row>
        <row r="5068">
          <cell r="M5068">
            <v>0</v>
          </cell>
        </row>
        <row r="5069">
          <cell r="M5069">
            <v>0</v>
          </cell>
        </row>
        <row r="5070">
          <cell r="M5070">
            <v>0</v>
          </cell>
        </row>
        <row r="5071">
          <cell r="M5071">
            <v>0</v>
          </cell>
        </row>
        <row r="5072">
          <cell r="M5072">
            <v>0</v>
          </cell>
        </row>
        <row r="5073">
          <cell r="M5073">
            <v>0</v>
          </cell>
        </row>
        <row r="5074">
          <cell r="M5074">
            <v>0</v>
          </cell>
        </row>
        <row r="5075">
          <cell r="M5075">
            <v>0</v>
          </cell>
        </row>
        <row r="5076">
          <cell r="M5076">
            <v>0</v>
          </cell>
        </row>
        <row r="5077">
          <cell r="M5077">
            <v>0</v>
          </cell>
        </row>
        <row r="5078">
          <cell r="M5078">
            <v>0</v>
          </cell>
        </row>
        <row r="5079">
          <cell r="M5079">
            <v>0</v>
          </cell>
        </row>
        <row r="5080">
          <cell r="M5080">
            <v>0</v>
          </cell>
        </row>
        <row r="5081">
          <cell r="M5081">
            <v>0</v>
          </cell>
        </row>
        <row r="5082">
          <cell r="M5082">
            <v>0</v>
          </cell>
        </row>
        <row r="5085">
          <cell r="M5085">
            <v>0</v>
          </cell>
        </row>
        <row r="5088">
          <cell r="M5088">
            <v>0</v>
          </cell>
        </row>
        <row r="5089">
          <cell r="M5089">
            <v>0</v>
          </cell>
        </row>
        <row r="5090">
          <cell r="M5090">
            <v>0</v>
          </cell>
        </row>
        <row r="5091">
          <cell r="M5091">
            <v>0</v>
          </cell>
        </row>
        <row r="5092">
          <cell r="M5092">
            <v>0</v>
          </cell>
        </row>
        <row r="5093">
          <cell r="M5093">
            <v>0</v>
          </cell>
        </row>
        <row r="5094">
          <cell r="M5094">
            <v>0</v>
          </cell>
        </row>
        <row r="5095">
          <cell r="M5095">
            <v>0</v>
          </cell>
        </row>
        <row r="5096">
          <cell r="M5096">
            <v>0</v>
          </cell>
        </row>
        <row r="5097">
          <cell r="M5097">
            <v>0</v>
          </cell>
        </row>
        <row r="5098">
          <cell r="M5098">
            <v>0</v>
          </cell>
        </row>
        <row r="5099">
          <cell r="M5099">
            <v>0</v>
          </cell>
        </row>
        <row r="5100">
          <cell r="M5100">
            <v>0</v>
          </cell>
        </row>
        <row r="5101">
          <cell r="M5101">
            <v>0</v>
          </cell>
        </row>
        <row r="5102">
          <cell r="M5102">
            <v>0</v>
          </cell>
        </row>
        <row r="5103">
          <cell r="M5103">
            <v>0</v>
          </cell>
        </row>
        <row r="5104">
          <cell r="M5104">
            <v>0</v>
          </cell>
        </row>
        <row r="5107">
          <cell r="M5107">
            <v>0</v>
          </cell>
        </row>
        <row r="5110">
          <cell r="M5110">
            <v>0</v>
          </cell>
        </row>
        <row r="5111">
          <cell r="M5111">
            <v>0</v>
          </cell>
        </row>
        <row r="5112">
          <cell r="M5112">
            <v>0</v>
          </cell>
        </row>
        <row r="5113">
          <cell r="M5113">
            <v>0</v>
          </cell>
        </row>
        <row r="5114">
          <cell r="M5114">
            <v>0</v>
          </cell>
        </row>
        <row r="5115">
          <cell r="M5115">
            <v>0</v>
          </cell>
        </row>
        <row r="5116">
          <cell r="M5116">
            <v>0</v>
          </cell>
        </row>
        <row r="5117">
          <cell r="M5117">
            <v>0</v>
          </cell>
        </row>
        <row r="5118">
          <cell r="M5118">
            <v>0</v>
          </cell>
        </row>
        <row r="5119">
          <cell r="M5119">
            <v>0</v>
          </cell>
        </row>
        <row r="5120">
          <cell r="M5120">
            <v>0</v>
          </cell>
        </row>
        <row r="5121">
          <cell r="M5121">
            <v>0</v>
          </cell>
        </row>
        <row r="5122">
          <cell r="M5122">
            <v>0</v>
          </cell>
        </row>
        <row r="5123">
          <cell r="M5123">
            <v>0</v>
          </cell>
        </row>
        <row r="5124">
          <cell r="M5124">
            <v>0</v>
          </cell>
        </row>
        <row r="5125">
          <cell r="M5125">
            <v>0</v>
          </cell>
        </row>
        <row r="5126">
          <cell r="M5126">
            <v>0</v>
          </cell>
        </row>
        <row r="5129">
          <cell r="M5129">
            <v>0</v>
          </cell>
        </row>
        <row r="5132">
          <cell r="M5132">
            <v>0</v>
          </cell>
        </row>
        <row r="5133">
          <cell r="M5133">
            <v>0</v>
          </cell>
        </row>
        <row r="5134">
          <cell r="M5134">
            <v>0</v>
          </cell>
        </row>
        <row r="5135">
          <cell r="M5135">
            <v>0</v>
          </cell>
        </row>
        <row r="5136">
          <cell r="M5136">
            <v>0</v>
          </cell>
        </row>
        <row r="5137">
          <cell r="M5137">
            <v>0</v>
          </cell>
        </row>
        <row r="5138">
          <cell r="M5138">
            <v>0</v>
          </cell>
        </row>
        <row r="5139">
          <cell r="M5139">
            <v>0</v>
          </cell>
        </row>
        <row r="5140">
          <cell r="M5140">
            <v>0</v>
          </cell>
        </row>
        <row r="5141">
          <cell r="M5141">
            <v>0</v>
          </cell>
        </row>
        <row r="5142">
          <cell r="M5142">
            <v>0</v>
          </cell>
        </row>
        <row r="5143">
          <cell r="M5143">
            <v>0</v>
          </cell>
        </row>
        <row r="5144">
          <cell r="M5144">
            <v>0</v>
          </cell>
        </row>
        <row r="5145">
          <cell r="M5145">
            <v>0</v>
          </cell>
        </row>
        <row r="5146">
          <cell r="M5146">
            <v>0</v>
          </cell>
        </row>
        <row r="5147">
          <cell r="M5147">
            <v>0</v>
          </cell>
        </row>
        <row r="5148">
          <cell r="M5148">
            <v>0</v>
          </cell>
        </row>
        <row r="5151">
          <cell r="M5151">
            <v>0</v>
          </cell>
        </row>
        <row r="5154">
          <cell r="M5154">
            <v>0</v>
          </cell>
        </row>
        <row r="5155">
          <cell r="M5155">
            <v>0</v>
          </cell>
        </row>
        <row r="5156">
          <cell r="M5156">
            <v>0</v>
          </cell>
        </row>
        <row r="5157">
          <cell r="M5157">
            <v>0</v>
          </cell>
        </row>
        <row r="5158">
          <cell r="M5158">
            <v>0</v>
          </cell>
        </row>
        <row r="5159">
          <cell r="M5159">
            <v>0</v>
          </cell>
        </row>
        <row r="5160">
          <cell r="M5160">
            <v>0</v>
          </cell>
        </row>
        <row r="5161">
          <cell r="M5161">
            <v>0</v>
          </cell>
        </row>
        <row r="5162">
          <cell r="M5162">
            <v>0</v>
          </cell>
        </row>
        <row r="5163">
          <cell r="M5163">
            <v>0</v>
          </cell>
        </row>
        <row r="5164">
          <cell r="M5164">
            <v>0</v>
          </cell>
        </row>
        <row r="5165">
          <cell r="M5165">
            <v>0</v>
          </cell>
        </row>
        <row r="5166">
          <cell r="M5166">
            <v>0</v>
          </cell>
        </row>
        <row r="5167">
          <cell r="M5167">
            <v>0</v>
          </cell>
        </row>
        <row r="5168">
          <cell r="M5168">
            <v>0</v>
          </cell>
        </row>
        <row r="5169">
          <cell r="M5169">
            <v>0</v>
          </cell>
        </row>
        <row r="5170">
          <cell r="M5170">
            <v>0</v>
          </cell>
        </row>
        <row r="5173">
          <cell r="M5173">
            <v>0</v>
          </cell>
        </row>
        <row r="5176">
          <cell r="M5176">
            <v>0</v>
          </cell>
        </row>
        <row r="5177">
          <cell r="M5177">
            <v>0</v>
          </cell>
        </row>
        <row r="5178">
          <cell r="M5178">
            <v>0</v>
          </cell>
        </row>
        <row r="5179">
          <cell r="M5179">
            <v>0</v>
          </cell>
        </row>
        <row r="5180">
          <cell r="M5180">
            <v>0</v>
          </cell>
        </row>
        <row r="5181">
          <cell r="M5181">
            <v>0</v>
          </cell>
        </row>
        <row r="5182">
          <cell r="M5182">
            <v>0</v>
          </cell>
        </row>
        <row r="5183">
          <cell r="M5183">
            <v>0</v>
          </cell>
        </row>
        <row r="5184">
          <cell r="M5184">
            <v>0</v>
          </cell>
        </row>
        <row r="5185">
          <cell r="M5185">
            <v>0</v>
          </cell>
        </row>
        <row r="5186">
          <cell r="M5186">
            <v>0</v>
          </cell>
        </row>
        <row r="5187">
          <cell r="M5187">
            <v>0</v>
          </cell>
        </row>
        <row r="5188">
          <cell r="M5188">
            <v>0</v>
          </cell>
        </row>
        <row r="5189">
          <cell r="M5189">
            <v>0</v>
          </cell>
        </row>
        <row r="5190">
          <cell r="M5190">
            <v>0</v>
          </cell>
        </row>
        <row r="5191">
          <cell r="M5191">
            <v>0</v>
          </cell>
        </row>
        <row r="5192">
          <cell r="M5192">
            <v>0</v>
          </cell>
        </row>
        <row r="5195">
          <cell r="M5195">
            <v>0</v>
          </cell>
        </row>
        <row r="5198">
          <cell r="M5198">
            <v>0</v>
          </cell>
        </row>
        <row r="5199">
          <cell r="M5199">
            <v>0</v>
          </cell>
        </row>
        <row r="5200">
          <cell r="M5200">
            <v>0</v>
          </cell>
        </row>
        <row r="5201">
          <cell r="M5201">
            <v>0</v>
          </cell>
        </row>
        <row r="5202">
          <cell r="M5202">
            <v>0</v>
          </cell>
        </row>
        <row r="5203">
          <cell r="M5203">
            <v>0</v>
          </cell>
        </row>
        <row r="5204">
          <cell r="M5204">
            <v>0</v>
          </cell>
        </row>
        <row r="5205">
          <cell r="M5205">
            <v>0</v>
          </cell>
        </row>
        <row r="5206">
          <cell r="M5206">
            <v>0</v>
          </cell>
        </row>
        <row r="5207">
          <cell r="M5207">
            <v>0</v>
          </cell>
        </row>
        <row r="5208">
          <cell r="M5208">
            <v>0</v>
          </cell>
        </row>
        <row r="5209">
          <cell r="M5209">
            <v>0</v>
          </cell>
        </row>
        <row r="5210">
          <cell r="M5210">
            <v>0</v>
          </cell>
        </row>
        <row r="5211">
          <cell r="M5211">
            <v>0</v>
          </cell>
        </row>
        <row r="5212">
          <cell r="M5212">
            <v>0</v>
          </cell>
        </row>
        <row r="5213">
          <cell r="M5213">
            <v>0</v>
          </cell>
        </row>
        <row r="5214">
          <cell r="M5214">
            <v>0</v>
          </cell>
        </row>
        <row r="5217">
          <cell r="M5217">
            <v>0</v>
          </cell>
        </row>
        <row r="5220">
          <cell r="M5220">
            <v>0</v>
          </cell>
        </row>
        <row r="5221">
          <cell r="M5221">
            <v>0</v>
          </cell>
        </row>
        <row r="5222">
          <cell r="M5222">
            <v>0</v>
          </cell>
        </row>
        <row r="5223">
          <cell r="M5223">
            <v>0</v>
          </cell>
        </row>
        <row r="5224">
          <cell r="M5224">
            <v>0</v>
          </cell>
        </row>
        <row r="5225">
          <cell r="M5225">
            <v>0</v>
          </cell>
        </row>
        <row r="5226">
          <cell r="M5226">
            <v>0</v>
          </cell>
        </row>
        <row r="5227">
          <cell r="M5227">
            <v>0</v>
          </cell>
        </row>
        <row r="5228">
          <cell r="M5228">
            <v>0</v>
          </cell>
        </row>
        <row r="5229">
          <cell r="M5229">
            <v>0</v>
          </cell>
        </row>
        <row r="5230">
          <cell r="M5230">
            <v>0</v>
          </cell>
        </row>
        <row r="5231">
          <cell r="M5231">
            <v>0</v>
          </cell>
        </row>
        <row r="5232">
          <cell r="M5232">
            <v>0</v>
          </cell>
        </row>
        <row r="5233">
          <cell r="M5233">
            <v>0</v>
          </cell>
        </row>
        <row r="5234">
          <cell r="M5234">
            <v>0</v>
          </cell>
        </row>
        <row r="5235">
          <cell r="M5235">
            <v>0</v>
          </cell>
        </row>
        <row r="5236">
          <cell r="M5236">
            <v>0</v>
          </cell>
        </row>
        <row r="5239">
          <cell r="M5239">
            <v>0</v>
          </cell>
        </row>
        <row r="5242">
          <cell r="M5242">
            <v>0</v>
          </cell>
        </row>
        <row r="5243">
          <cell r="M5243">
            <v>0</v>
          </cell>
        </row>
        <row r="5244">
          <cell r="M5244">
            <v>0</v>
          </cell>
        </row>
        <row r="5245">
          <cell r="M5245">
            <v>0</v>
          </cell>
        </row>
        <row r="5246">
          <cell r="M5246">
            <v>0</v>
          </cell>
        </row>
        <row r="5247">
          <cell r="M5247">
            <v>0</v>
          </cell>
        </row>
        <row r="5248">
          <cell r="M5248">
            <v>0</v>
          </cell>
        </row>
        <row r="5249">
          <cell r="M5249">
            <v>0</v>
          </cell>
        </row>
        <row r="5250">
          <cell r="M5250">
            <v>0</v>
          </cell>
        </row>
        <row r="5251">
          <cell r="M5251">
            <v>0</v>
          </cell>
        </row>
        <row r="5252">
          <cell r="M5252">
            <v>0</v>
          </cell>
        </row>
        <row r="5253">
          <cell r="M5253">
            <v>0</v>
          </cell>
        </row>
        <row r="5254">
          <cell r="M5254">
            <v>0</v>
          </cell>
        </row>
        <row r="5255">
          <cell r="M5255">
            <v>0</v>
          </cell>
        </row>
        <row r="5256">
          <cell r="M5256">
            <v>0</v>
          </cell>
        </row>
        <row r="5257">
          <cell r="M5257">
            <v>0</v>
          </cell>
        </row>
        <row r="5258">
          <cell r="M5258">
            <v>0</v>
          </cell>
        </row>
        <row r="5261">
          <cell r="M5261">
            <v>0</v>
          </cell>
        </row>
        <row r="5264">
          <cell r="M5264">
            <v>0</v>
          </cell>
        </row>
        <row r="5265">
          <cell r="M5265">
            <v>0</v>
          </cell>
        </row>
        <row r="5266">
          <cell r="M5266">
            <v>0</v>
          </cell>
        </row>
        <row r="5267">
          <cell r="M5267">
            <v>0</v>
          </cell>
        </row>
        <row r="5268">
          <cell r="M5268">
            <v>0</v>
          </cell>
        </row>
        <row r="5269">
          <cell r="M5269">
            <v>0</v>
          </cell>
        </row>
        <row r="5270">
          <cell r="M5270">
            <v>0</v>
          </cell>
        </row>
        <row r="5271">
          <cell r="M5271">
            <v>0</v>
          </cell>
        </row>
        <row r="5272">
          <cell r="M5272">
            <v>0</v>
          </cell>
        </row>
        <row r="5273">
          <cell r="M5273">
            <v>0</v>
          </cell>
        </row>
        <row r="5274">
          <cell r="M5274">
            <v>0</v>
          </cell>
        </row>
        <row r="5275">
          <cell r="M5275">
            <v>0</v>
          </cell>
        </row>
        <row r="5276">
          <cell r="M5276">
            <v>0</v>
          </cell>
        </row>
        <row r="5277">
          <cell r="M5277">
            <v>0</v>
          </cell>
        </row>
        <row r="5278">
          <cell r="M5278">
            <v>0</v>
          </cell>
        </row>
        <row r="5279">
          <cell r="M5279">
            <v>0</v>
          </cell>
        </row>
        <row r="5280">
          <cell r="M5280">
            <v>0</v>
          </cell>
        </row>
        <row r="5283">
          <cell r="M5283">
            <v>0</v>
          </cell>
        </row>
        <row r="5286">
          <cell r="M5286">
            <v>0</v>
          </cell>
        </row>
        <row r="5287">
          <cell r="M5287">
            <v>0</v>
          </cell>
        </row>
        <row r="5288">
          <cell r="M5288">
            <v>0</v>
          </cell>
        </row>
        <row r="5289">
          <cell r="M5289">
            <v>0</v>
          </cell>
        </row>
        <row r="5290">
          <cell r="M5290">
            <v>0</v>
          </cell>
        </row>
        <row r="5291">
          <cell r="M5291">
            <v>0</v>
          </cell>
        </row>
        <row r="5292">
          <cell r="M5292">
            <v>0</v>
          </cell>
        </row>
        <row r="5293">
          <cell r="M5293">
            <v>0</v>
          </cell>
        </row>
        <row r="5294">
          <cell r="M5294">
            <v>0</v>
          </cell>
        </row>
        <row r="5295">
          <cell r="M5295">
            <v>0</v>
          </cell>
        </row>
        <row r="5296">
          <cell r="M5296">
            <v>0</v>
          </cell>
        </row>
        <row r="5297">
          <cell r="M5297">
            <v>0</v>
          </cell>
        </row>
        <row r="5298">
          <cell r="M5298">
            <v>0</v>
          </cell>
        </row>
        <row r="5299">
          <cell r="M5299">
            <v>0</v>
          </cell>
        </row>
        <row r="5300">
          <cell r="M5300">
            <v>0</v>
          </cell>
        </row>
        <row r="5301">
          <cell r="M5301">
            <v>0</v>
          </cell>
        </row>
        <row r="5302">
          <cell r="M5302">
            <v>0</v>
          </cell>
        </row>
        <row r="5305">
          <cell r="M5305">
            <v>0</v>
          </cell>
        </row>
        <row r="5308">
          <cell r="M5308">
            <v>0</v>
          </cell>
        </row>
        <row r="5309">
          <cell r="M5309">
            <v>0</v>
          </cell>
        </row>
        <row r="5310">
          <cell r="M5310">
            <v>0</v>
          </cell>
        </row>
        <row r="5311">
          <cell r="M5311">
            <v>0</v>
          </cell>
        </row>
        <row r="5312">
          <cell r="M5312">
            <v>0</v>
          </cell>
        </row>
        <row r="5313">
          <cell r="M5313">
            <v>0</v>
          </cell>
        </row>
        <row r="5314">
          <cell r="M5314">
            <v>0</v>
          </cell>
        </row>
        <row r="5315">
          <cell r="M5315">
            <v>0</v>
          </cell>
        </row>
        <row r="5316">
          <cell r="M5316">
            <v>0</v>
          </cell>
        </row>
        <row r="5317">
          <cell r="M5317">
            <v>0</v>
          </cell>
        </row>
        <row r="5318">
          <cell r="M5318">
            <v>0</v>
          </cell>
        </row>
        <row r="5319">
          <cell r="M5319">
            <v>0</v>
          </cell>
        </row>
        <row r="5320">
          <cell r="M5320">
            <v>0</v>
          </cell>
        </row>
        <row r="5321">
          <cell r="M5321">
            <v>0</v>
          </cell>
        </row>
        <row r="5322">
          <cell r="M5322">
            <v>0</v>
          </cell>
        </row>
        <row r="5323">
          <cell r="M5323">
            <v>0</v>
          </cell>
        </row>
        <row r="5324">
          <cell r="M5324">
            <v>0</v>
          </cell>
        </row>
        <row r="5327">
          <cell r="M5327">
            <v>0</v>
          </cell>
        </row>
        <row r="5330">
          <cell r="M5330">
            <v>0</v>
          </cell>
        </row>
        <row r="5331">
          <cell r="M5331">
            <v>0</v>
          </cell>
        </row>
        <row r="5332">
          <cell r="M5332">
            <v>0</v>
          </cell>
        </row>
        <row r="5333">
          <cell r="M5333">
            <v>0</v>
          </cell>
        </row>
        <row r="5334">
          <cell r="M5334">
            <v>0</v>
          </cell>
        </row>
        <row r="5335">
          <cell r="M5335">
            <v>0</v>
          </cell>
        </row>
        <row r="5336">
          <cell r="M5336">
            <v>0</v>
          </cell>
        </row>
        <row r="5337">
          <cell r="M5337">
            <v>0</v>
          </cell>
        </row>
        <row r="5338">
          <cell r="M5338">
            <v>0</v>
          </cell>
        </row>
        <row r="5339">
          <cell r="M5339">
            <v>0</v>
          </cell>
        </row>
        <row r="5340">
          <cell r="M5340">
            <v>0</v>
          </cell>
        </row>
        <row r="5341">
          <cell r="M5341">
            <v>0</v>
          </cell>
        </row>
        <row r="5342">
          <cell r="M5342">
            <v>0</v>
          </cell>
        </row>
        <row r="5343">
          <cell r="M5343">
            <v>0</v>
          </cell>
        </row>
        <row r="5344">
          <cell r="M5344">
            <v>0</v>
          </cell>
        </row>
        <row r="5345">
          <cell r="M5345">
            <v>0</v>
          </cell>
        </row>
        <row r="5346">
          <cell r="M5346">
            <v>0</v>
          </cell>
        </row>
        <row r="5349">
          <cell r="M5349">
            <v>0</v>
          </cell>
        </row>
        <row r="5352">
          <cell r="M5352">
            <v>0</v>
          </cell>
        </row>
        <row r="5353">
          <cell r="M5353">
            <v>0</v>
          </cell>
        </row>
        <row r="5354">
          <cell r="M5354">
            <v>0</v>
          </cell>
        </row>
        <row r="5355">
          <cell r="M5355">
            <v>0</v>
          </cell>
        </row>
        <row r="5356">
          <cell r="M5356">
            <v>0</v>
          </cell>
        </row>
        <row r="5357">
          <cell r="M5357">
            <v>0</v>
          </cell>
        </row>
        <row r="5358">
          <cell r="M5358">
            <v>0</v>
          </cell>
        </row>
        <row r="5359">
          <cell r="M5359">
            <v>0</v>
          </cell>
        </row>
        <row r="5360">
          <cell r="M5360">
            <v>0</v>
          </cell>
        </row>
        <row r="5361">
          <cell r="M5361">
            <v>0</v>
          </cell>
        </row>
        <row r="5362">
          <cell r="M5362">
            <v>0</v>
          </cell>
        </row>
        <row r="5363">
          <cell r="M5363">
            <v>0</v>
          </cell>
        </row>
        <row r="5364">
          <cell r="M5364">
            <v>0</v>
          </cell>
        </row>
        <row r="5365">
          <cell r="M5365">
            <v>0</v>
          </cell>
        </row>
        <row r="5366">
          <cell r="M5366">
            <v>0</v>
          </cell>
        </row>
        <row r="5367">
          <cell r="M5367">
            <v>0</v>
          </cell>
        </row>
        <row r="5368">
          <cell r="M5368">
            <v>0</v>
          </cell>
        </row>
        <row r="5371">
          <cell r="M5371">
            <v>0</v>
          </cell>
        </row>
        <row r="5374">
          <cell r="M5374">
            <v>0</v>
          </cell>
        </row>
        <row r="5375">
          <cell r="M5375">
            <v>0</v>
          </cell>
        </row>
        <row r="5376">
          <cell r="M5376">
            <v>0</v>
          </cell>
        </row>
        <row r="5377">
          <cell r="M5377">
            <v>0</v>
          </cell>
        </row>
        <row r="5378">
          <cell r="M5378">
            <v>0</v>
          </cell>
        </row>
        <row r="5379">
          <cell r="M5379">
            <v>0</v>
          </cell>
        </row>
        <row r="5380">
          <cell r="M5380">
            <v>0</v>
          </cell>
        </row>
        <row r="5381">
          <cell r="M5381">
            <v>0</v>
          </cell>
        </row>
        <row r="5382">
          <cell r="M5382">
            <v>0</v>
          </cell>
        </row>
        <row r="5383">
          <cell r="M5383">
            <v>0</v>
          </cell>
        </row>
        <row r="5384">
          <cell r="M5384">
            <v>0</v>
          </cell>
        </row>
        <row r="5385">
          <cell r="M5385">
            <v>0</v>
          </cell>
        </row>
        <row r="5386">
          <cell r="M5386">
            <v>0</v>
          </cell>
        </row>
        <row r="5387">
          <cell r="M5387">
            <v>0</v>
          </cell>
        </row>
        <row r="5388">
          <cell r="M5388">
            <v>0</v>
          </cell>
        </row>
        <row r="5389">
          <cell r="M5389">
            <v>0</v>
          </cell>
        </row>
        <row r="5390">
          <cell r="M5390">
            <v>0</v>
          </cell>
        </row>
        <row r="5393">
          <cell r="M5393">
            <v>0</v>
          </cell>
        </row>
        <row r="5396">
          <cell r="M5396">
            <v>0</v>
          </cell>
        </row>
        <row r="5397">
          <cell r="M5397">
            <v>0</v>
          </cell>
        </row>
        <row r="5398">
          <cell r="M5398">
            <v>0</v>
          </cell>
        </row>
        <row r="5399">
          <cell r="M5399">
            <v>0</v>
          </cell>
        </row>
        <row r="5400">
          <cell r="M5400">
            <v>0</v>
          </cell>
        </row>
        <row r="5401">
          <cell r="M5401">
            <v>0</v>
          </cell>
        </row>
        <row r="5402">
          <cell r="M5402">
            <v>0</v>
          </cell>
        </row>
        <row r="5403">
          <cell r="M5403">
            <v>0</v>
          </cell>
        </row>
        <row r="5404">
          <cell r="M5404">
            <v>0</v>
          </cell>
        </row>
        <row r="5405">
          <cell r="M5405">
            <v>0</v>
          </cell>
        </row>
        <row r="5406">
          <cell r="M5406">
            <v>0</v>
          </cell>
        </row>
        <row r="5407">
          <cell r="M5407">
            <v>0</v>
          </cell>
        </row>
        <row r="5408">
          <cell r="M5408">
            <v>0</v>
          </cell>
        </row>
        <row r="5409">
          <cell r="M5409">
            <v>0</v>
          </cell>
        </row>
        <row r="5410">
          <cell r="M5410">
            <v>0</v>
          </cell>
        </row>
        <row r="5411">
          <cell r="M5411">
            <v>0</v>
          </cell>
        </row>
        <row r="5412">
          <cell r="M5412">
            <v>0</v>
          </cell>
        </row>
        <row r="5415">
          <cell r="M5415">
            <v>0</v>
          </cell>
        </row>
        <row r="5418">
          <cell r="M5418">
            <v>0</v>
          </cell>
        </row>
        <row r="5419">
          <cell r="M5419">
            <v>0</v>
          </cell>
        </row>
        <row r="5420">
          <cell r="M5420">
            <v>0</v>
          </cell>
        </row>
        <row r="5421">
          <cell r="M5421">
            <v>0</v>
          </cell>
        </row>
        <row r="5422">
          <cell r="M5422">
            <v>0</v>
          </cell>
        </row>
        <row r="5423">
          <cell r="M5423">
            <v>0</v>
          </cell>
        </row>
        <row r="5424">
          <cell r="M5424">
            <v>0</v>
          </cell>
        </row>
        <row r="5425">
          <cell r="M5425">
            <v>0</v>
          </cell>
        </row>
        <row r="5426">
          <cell r="M5426">
            <v>0</v>
          </cell>
        </row>
        <row r="5427">
          <cell r="M5427">
            <v>0</v>
          </cell>
        </row>
        <row r="5428">
          <cell r="M5428">
            <v>0</v>
          </cell>
        </row>
        <row r="5429">
          <cell r="M5429">
            <v>0</v>
          </cell>
        </row>
        <row r="5430">
          <cell r="M5430">
            <v>0</v>
          </cell>
        </row>
        <row r="5431">
          <cell r="M5431">
            <v>0</v>
          </cell>
        </row>
        <row r="5432">
          <cell r="M5432">
            <v>0</v>
          </cell>
        </row>
        <row r="5433">
          <cell r="M5433">
            <v>0</v>
          </cell>
        </row>
        <row r="5434">
          <cell r="M5434">
            <v>0</v>
          </cell>
        </row>
        <row r="5437">
          <cell r="M5437">
            <v>0</v>
          </cell>
        </row>
        <row r="5440">
          <cell r="M5440">
            <v>0</v>
          </cell>
        </row>
        <row r="5441">
          <cell r="M5441">
            <v>0</v>
          </cell>
        </row>
        <row r="5442">
          <cell r="M5442">
            <v>0</v>
          </cell>
        </row>
        <row r="5443">
          <cell r="M5443">
            <v>0</v>
          </cell>
        </row>
        <row r="5444">
          <cell r="M5444">
            <v>0</v>
          </cell>
        </row>
        <row r="5445">
          <cell r="M5445">
            <v>0</v>
          </cell>
        </row>
        <row r="5446">
          <cell r="M5446">
            <v>0</v>
          </cell>
        </row>
        <row r="5447">
          <cell r="M5447">
            <v>0</v>
          </cell>
        </row>
        <row r="5448">
          <cell r="M5448">
            <v>0</v>
          </cell>
        </row>
        <row r="5449">
          <cell r="M5449">
            <v>0</v>
          </cell>
        </row>
        <row r="5450">
          <cell r="M5450">
            <v>0</v>
          </cell>
        </row>
        <row r="5451">
          <cell r="M5451">
            <v>0</v>
          </cell>
        </row>
        <row r="5452">
          <cell r="M5452">
            <v>0</v>
          </cell>
        </row>
        <row r="5453">
          <cell r="M5453">
            <v>0</v>
          </cell>
        </row>
        <row r="5454">
          <cell r="M5454">
            <v>0</v>
          </cell>
        </row>
        <row r="5455">
          <cell r="M5455">
            <v>0</v>
          </cell>
        </row>
        <row r="5456">
          <cell r="M5456">
            <v>0</v>
          </cell>
        </row>
        <row r="5459">
          <cell r="M5459">
            <v>0</v>
          </cell>
        </row>
        <row r="5462">
          <cell r="M5462">
            <v>0</v>
          </cell>
        </row>
        <row r="5463">
          <cell r="M5463">
            <v>0</v>
          </cell>
        </row>
        <row r="5464">
          <cell r="M5464">
            <v>0</v>
          </cell>
        </row>
        <row r="5465">
          <cell r="M5465">
            <v>0</v>
          </cell>
        </row>
        <row r="5466">
          <cell r="M5466">
            <v>0</v>
          </cell>
        </row>
        <row r="5467">
          <cell r="M5467">
            <v>0</v>
          </cell>
        </row>
        <row r="5468">
          <cell r="M5468">
            <v>0</v>
          </cell>
        </row>
        <row r="5469">
          <cell r="M5469">
            <v>0</v>
          </cell>
        </row>
        <row r="5470">
          <cell r="M5470">
            <v>0</v>
          </cell>
        </row>
        <row r="5471">
          <cell r="M5471">
            <v>0</v>
          </cell>
        </row>
        <row r="5472">
          <cell r="M5472">
            <v>0</v>
          </cell>
        </row>
        <row r="5473">
          <cell r="M5473">
            <v>0</v>
          </cell>
        </row>
        <row r="5474">
          <cell r="M5474">
            <v>0</v>
          </cell>
        </row>
        <row r="5475">
          <cell r="M5475">
            <v>0</v>
          </cell>
        </row>
        <row r="5476">
          <cell r="M5476">
            <v>0</v>
          </cell>
        </row>
        <row r="5477">
          <cell r="M5477">
            <v>0</v>
          </cell>
        </row>
        <row r="5478">
          <cell r="M5478">
            <v>0</v>
          </cell>
        </row>
        <row r="5481">
          <cell r="M5481">
            <v>0</v>
          </cell>
        </row>
        <row r="5484">
          <cell r="M5484">
            <v>0</v>
          </cell>
        </row>
        <row r="5485">
          <cell r="M5485">
            <v>0</v>
          </cell>
        </row>
        <row r="5486">
          <cell r="M5486">
            <v>0</v>
          </cell>
        </row>
        <row r="5487">
          <cell r="M5487">
            <v>0</v>
          </cell>
        </row>
        <row r="5488">
          <cell r="M5488">
            <v>0</v>
          </cell>
        </row>
        <row r="5489">
          <cell r="M5489">
            <v>0</v>
          </cell>
        </row>
        <row r="5490">
          <cell r="M5490">
            <v>0</v>
          </cell>
        </row>
        <row r="5491">
          <cell r="M5491">
            <v>0</v>
          </cell>
        </row>
        <row r="5492">
          <cell r="M5492">
            <v>0</v>
          </cell>
        </row>
        <row r="5493">
          <cell r="M5493">
            <v>0</v>
          </cell>
        </row>
        <row r="5494">
          <cell r="M5494">
            <v>0</v>
          </cell>
        </row>
        <row r="5495">
          <cell r="M5495">
            <v>0</v>
          </cell>
        </row>
        <row r="5496">
          <cell r="M5496">
            <v>0</v>
          </cell>
        </row>
        <row r="5497">
          <cell r="M5497">
            <v>0</v>
          </cell>
        </row>
        <row r="5498">
          <cell r="M5498">
            <v>0</v>
          </cell>
        </row>
        <row r="5499">
          <cell r="M5499">
            <v>0</v>
          </cell>
        </row>
        <row r="5500">
          <cell r="M5500">
            <v>0</v>
          </cell>
        </row>
        <row r="5503">
          <cell r="M5503">
            <v>0</v>
          </cell>
        </row>
        <row r="5506">
          <cell r="M5506">
            <v>0</v>
          </cell>
        </row>
        <row r="5507">
          <cell r="M5507">
            <v>0</v>
          </cell>
        </row>
        <row r="5508">
          <cell r="M5508">
            <v>0</v>
          </cell>
        </row>
        <row r="5509">
          <cell r="M5509">
            <v>0</v>
          </cell>
        </row>
        <row r="5510">
          <cell r="M5510">
            <v>0</v>
          </cell>
        </row>
        <row r="5511">
          <cell r="M5511">
            <v>0</v>
          </cell>
        </row>
        <row r="5512">
          <cell r="M5512">
            <v>0</v>
          </cell>
        </row>
        <row r="5513">
          <cell r="M5513">
            <v>0</v>
          </cell>
        </row>
        <row r="5514">
          <cell r="M5514">
            <v>0</v>
          </cell>
        </row>
        <row r="5515">
          <cell r="M5515">
            <v>0</v>
          </cell>
        </row>
        <row r="5516">
          <cell r="M5516">
            <v>0</v>
          </cell>
        </row>
        <row r="5517">
          <cell r="M5517">
            <v>0</v>
          </cell>
        </row>
        <row r="5518">
          <cell r="M5518">
            <v>0</v>
          </cell>
        </row>
        <row r="5519">
          <cell r="M5519">
            <v>0</v>
          </cell>
        </row>
        <row r="5520">
          <cell r="M5520">
            <v>0</v>
          </cell>
        </row>
        <row r="5521">
          <cell r="M5521">
            <v>0</v>
          </cell>
        </row>
        <row r="5522">
          <cell r="M5522">
            <v>0</v>
          </cell>
        </row>
        <row r="5525">
          <cell r="M5525">
            <v>0</v>
          </cell>
        </row>
        <row r="5528">
          <cell r="M5528">
            <v>0</v>
          </cell>
        </row>
        <row r="5529">
          <cell r="M5529">
            <v>0</v>
          </cell>
        </row>
        <row r="5530">
          <cell r="M5530">
            <v>0</v>
          </cell>
        </row>
        <row r="5531">
          <cell r="M5531">
            <v>0</v>
          </cell>
        </row>
        <row r="5532">
          <cell r="M5532">
            <v>0</v>
          </cell>
        </row>
        <row r="5533">
          <cell r="M5533">
            <v>0</v>
          </cell>
        </row>
        <row r="5534">
          <cell r="M5534">
            <v>0</v>
          </cell>
        </row>
        <row r="5535">
          <cell r="M5535">
            <v>0</v>
          </cell>
        </row>
        <row r="5536">
          <cell r="M5536">
            <v>0</v>
          </cell>
        </row>
        <row r="5537">
          <cell r="M5537">
            <v>0</v>
          </cell>
        </row>
        <row r="5538">
          <cell r="M5538">
            <v>0</v>
          </cell>
        </row>
        <row r="5539">
          <cell r="M5539">
            <v>0</v>
          </cell>
        </row>
        <row r="5540">
          <cell r="M5540">
            <v>0</v>
          </cell>
        </row>
        <row r="5541">
          <cell r="M5541">
            <v>0</v>
          </cell>
        </row>
        <row r="5542">
          <cell r="M5542">
            <v>0</v>
          </cell>
        </row>
        <row r="5543">
          <cell r="M5543">
            <v>0</v>
          </cell>
        </row>
        <row r="5544">
          <cell r="M5544">
            <v>0</v>
          </cell>
        </row>
        <row r="5547">
          <cell r="M5547">
            <v>0</v>
          </cell>
        </row>
        <row r="5550">
          <cell r="M5550">
            <v>0</v>
          </cell>
        </row>
        <row r="5551">
          <cell r="M5551">
            <v>0</v>
          </cell>
        </row>
        <row r="5552">
          <cell r="M5552">
            <v>0</v>
          </cell>
        </row>
        <row r="5553">
          <cell r="M5553">
            <v>0</v>
          </cell>
        </row>
        <row r="5554">
          <cell r="M5554">
            <v>0</v>
          </cell>
        </row>
        <row r="5555">
          <cell r="M5555">
            <v>0</v>
          </cell>
        </row>
        <row r="5556">
          <cell r="M5556">
            <v>0</v>
          </cell>
        </row>
        <row r="5557">
          <cell r="M5557">
            <v>0</v>
          </cell>
        </row>
        <row r="5558">
          <cell r="M5558">
            <v>0</v>
          </cell>
        </row>
        <row r="5559">
          <cell r="M5559">
            <v>0</v>
          </cell>
        </row>
        <row r="5560">
          <cell r="M5560">
            <v>0</v>
          </cell>
        </row>
        <row r="5561">
          <cell r="M5561">
            <v>0</v>
          </cell>
        </row>
        <row r="5562">
          <cell r="M5562">
            <v>0</v>
          </cell>
        </row>
        <row r="5563">
          <cell r="M5563">
            <v>0</v>
          </cell>
        </row>
        <row r="5564">
          <cell r="M5564">
            <v>0</v>
          </cell>
        </row>
        <row r="5565">
          <cell r="M5565">
            <v>0</v>
          </cell>
        </row>
        <row r="5566">
          <cell r="M5566">
            <v>0</v>
          </cell>
        </row>
        <row r="5569">
          <cell r="M5569">
            <v>0</v>
          </cell>
        </row>
        <row r="5572">
          <cell r="M5572">
            <v>0</v>
          </cell>
        </row>
        <row r="5573">
          <cell r="M5573">
            <v>0</v>
          </cell>
        </row>
        <row r="5574">
          <cell r="M5574">
            <v>0</v>
          </cell>
        </row>
        <row r="5575">
          <cell r="M5575">
            <v>0</v>
          </cell>
        </row>
        <row r="5576">
          <cell r="M5576">
            <v>0</v>
          </cell>
        </row>
        <row r="5577">
          <cell r="M5577">
            <v>0</v>
          </cell>
        </row>
        <row r="5578">
          <cell r="M5578">
            <v>0</v>
          </cell>
        </row>
        <row r="5579">
          <cell r="M5579">
            <v>0</v>
          </cell>
        </row>
        <row r="5580">
          <cell r="M5580">
            <v>0</v>
          </cell>
        </row>
        <row r="5581">
          <cell r="M5581">
            <v>0</v>
          </cell>
        </row>
        <row r="5582">
          <cell r="M5582">
            <v>0</v>
          </cell>
        </row>
        <row r="5583">
          <cell r="M5583">
            <v>0</v>
          </cell>
        </row>
        <row r="5584">
          <cell r="M5584">
            <v>0</v>
          </cell>
        </row>
        <row r="5585">
          <cell r="M5585">
            <v>0</v>
          </cell>
        </row>
        <row r="5586">
          <cell r="M5586">
            <v>0</v>
          </cell>
        </row>
        <row r="5587">
          <cell r="M5587">
            <v>0</v>
          </cell>
        </row>
        <row r="5588">
          <cell r="M5588">
            <v>0</v>
          </cell>
        </row>
        <row r="5591">
          <cell r="M5591">
            <v>0</v>
          </cell>
        </row>
        <row r="5594">
          <cell r="M5594">
            <v>0</v>
          </cell>
        </row>
        <row r="5595">
          <cell r="M5595">
            <v>0</v>
          </cell>
        </row>
        <row r="5596">
          <cell r="M5596">
            <v>0</v>
          </cell>
        </row>
        <row r="5597">
          <cell r="M5597">
            <v>0</v>
          </cell>
        </row>
        <row r="5598">
          <cell r="M5598">
            <v>0</v>
          </cell>
        </row>
        <row r="5599">
          <cell r="M5599">
            <v>0</v>
          </cell>
        </row>
        <row r="5600">
          <cell r="M5600">
            <v>0</v>
          </cell>
        </row>
        <row r="5601">
          <cell r="M5601">
            <v>0</v>
          </cell>
        </row>
        <row r="5602">
          <cell r="M5602">
            <v>0</v>
          </cell>
        </row>
        <row r="5603">
          <cell r="M5603">
            <v>0</v>
          </cell>
        </row>
        <row r="5604">
          <cell r="M5604">
            <v>0</v>
          </cell>
        </row>
        <row r="5605">
          <cell r="M5605">
            <v>0</v>
          </cell>
        </row>
        <row r="5606">
          <cell r="M5606">
            <v>0</v>
          </cell>
        </row>
        <row r="5607">
          <cell r="M5607">
            <v>0</v>
          </cell>
        </row>
        <row r="5608">
          <cell r="M5608">
            <v>0</v>
          </cell>
        </row>
        <row r="5609">
          <cell r="M5609">
            <v>0</v>
          </cell>
        </row>
        <row r="5610">
          <cell r="M5610">
            <v>0</v>
          </cell>
        </row>
        <row r="5613">
          <cell r="M5613">
            <v>0</v>
          </cell>
        </row>
        <row r="5616">
          <cell r="M5616">
            <v>0</v>
          </cell>
        </row>
        <row r="5617">
          <cell r="M5617">
            <v>0</v>
          </cell>
        </row>
        <row r="5618">
          <cell r="M5618">
            <v>0</v>
          </cell>
        </row>
        <row r="5619">
          <cell r="M5619">
            <v>0</v>
          </cell>
        </row>
        <row r="5620">
          <cell r="M5620">
            <v>0</v>
          </cell>
        </row>
        <row r="5621">
          <cell r="M5621">
            <v>0</v>
          </cell>
        </row>
        <row r="5622">
          <cell r="M5622">
            <v>0</v>
          </cell>
        </row>
        <row r="5623">
          <cell r="M5623">
            <v>0</v>
          </cell>
        </row>
        <row r="5624">
          <cell r="M5624">
            <v>0</v>
          </cell>
        </row>
        <row r="5625">
          <cell r="M5625">
            <v>0</v>
          </cell>
        </row>
        <row r="5626">
          <cell r="M5626">
            <v>0</v>
          </cell>
        </row>
        <row r="5627">
          <cell r="M5627">
            <v>0</v>
          </cell>
        </row>
        <row r="5628">
          <cell r="M5628">
            <v>0</v>
          </cell>
        </row>
        <row r="5629">
          <cell r="M5629">
            <v>0</v>
          </cell>
        </row>
        <row r="5630">
          <cell r="M5630">
            <v>0</v>
          </cell>
        </row>
        <row r="5631">
          <cell r="M5631">
            <v>0</v>
          </cell>
        </row>
        <row r="5632">
          <cell r="M5632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일위대가"/>
      <sheetName val="J直材4"/>
      <sheetName val="집계표"/>
      <sheetName val="노임단가"/>
      <sheetName val="N賃率-職"/>
      <sheetName val="갑지1"/>
      <sheetName val="연부97-1"/>
      <sheetName val="직노"/>
      <sheetName val="단가산출(T)"/>
      <sheetName val="조건표"/>
      <sheetName val="퍼스트"/>
      <sheetName val="일위목록"/>
      <sheetName val="요율"/>
      <sheetName val="제경비"/>
      <sheetName val="관급자재"/>
      <sheetName val="산출내역서"/>
      <sheetName val="설직재-1"/>
      <sheetName val="내역서"/>
      <sheetName val="6호기"/>
      <sheetName val="단"/>
      <sheetName val="TEL"/>
      <sheetName val="#2_일위대가목록"/>
      <sheetName val="기본단가표"/>
      <sheetName val="건축내역"/>
      <sheetName val="#REF"/>
      <sheetName val=" HIT-&gt;HMC 견적(3900)"/>
      <sheetName val="2공구산출내역"/>
      <sheetName val="DATE"/>
      <sheetName val="시설물일위"/>
      <sheetName val="일위대가목록"/>
      <sheetName val="직재"/>
      <sheetName val="재집"/>
      <sheetName val="신우"/>
      <sheetName val="내역서 (물자+물정) "/>
      <sheetName val="공사현황"/>
      <sheetName val="일위대가(통신장비) "/>
      <sheetName val="통신장비총괄"/>
      <sheetName val="일위대가(케이블)"/>
      <sheetName val="일위대가(CCTV) "/>
      <sheetName val="총괄 CCTV수량"/>
      <sheetName val="기기리스트"/>
      <sheetName val="8_현장관리비"/>
      <sheetName val="7_안전관리비"/>
      <sheetName val="단위단가"/>
      <sheetName val="을-ATYPE"/>
      <sheetName val="공통가설"/>
      <sheetName val="BID"/>
      <sheetName val="기본일위"/>
      <sheetName val="경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asd"/>
    </sheetNames>
    <sheetDataSet>
      <sheetData sheetId="0"/>
      <sheetData sheetId="1" refreshError="1">
        <row r="1">
          <cell r="B1" t="str">
            <v>직종별</v>
          </cell>
        </row>
        <row r="2">
          <cell r="B2" t="str">
            <v xml:space="preserve">  갱부</v>
          </cell>
        </row>
        <row r="3">
          <cell r="B3" t="str">
            <v xml:space="preserve">  도목수</v>
          </cell>
        </row>
        <row r="4">
          <cell r="B4" t="str">
            <v xml:space="preserve">  건축목공</v>
          </cell>
        </row>
        <row r="5">
          <cell r="B5" t="str">
            <v xml:space="preserve">  형틀목공</v>
          </cell>
        </row>
        <row r="6">
          <cell r="B6" t="str">
            <v xml:space="preserve">  창호목공</v>
          </cell>
        </row>
        <row r="7">
          <cell r="B7" t="str">
            <v xml:space="preserve">  철골공</v>
          </cell>
        </row>
        <row r="8">
          <cell r="B8" t="str">
            <v xml:space="preserve">  철공</v>
          </cell>
        </row>
        <row r="9">
          <cell r="B9" t="str">
            <v xml:space="preserve">  철근공</v>
          </cell>
        </row>
        <row r="10">
          <cell r="B10" t="str">
            <v xml:space="preserve">  철판공</v>
          </cell>
        </row>
        <row r="11">
          <cell r="B11" t="str">
            <v xml:space="preserve">  셔터공</v>
          </cell>
        </row>
        <row r="12">
          <cell r="B12" t="str">
            <v xml:space="preserve">  샤시공</v>
          </cell>
        </row>
        <row r="13">
          <cell r="B13" t="str">
            <v xml:space="preserve">  절단공</v>
          </cell>
        </row>
        <row r="14">
          <cell r="B14" t="str">
            <v xml:space="preserve">  석공</v>
          </cell>
        </row>
        <row r="15">
          <cell r="B15" t="str">
            <v xml:space="preserve">  특수비계공</v>
          </cell>
        </row>
        <row r="16">
          <cell r="B16" t="str">
            <v xml:space="preserve">  비계공</v>
          </cell>
        </row>
        <row r="17">
          <cell r="B17" t="str">
            <v xml:space="preserve">  동발공(터널)</v>
          </cell>
        </row>
        <row r="18">
          <cell r="B18" t="str">
            <v xml:space="preserve">  조적공</v>
          </cell>
        </row>
        <row r="19">
          <cell r="B19" t="str">
            <v xml:space="preserve">  치장벽돌공</v>
          </cell>
        </row>
        <row r="20">
          <cell r="B20" t="str">
            <v xml:space="preserve">  벽돌(블록)제작공</v>
          </cell>
        </row>
        <row r="21">
          <cell r="B21" t="str">
            <v xml:space="preserve">  연돌공</v>
          </cell>
        </row>
        <row r="22">
          <cell r="B22" t="str">
            <v xml:space="preserve">  미장공</v>
          </cell>
        </row>
        <row r="23">
          <cell r="B23" t="str">
            <v xml:space="preserve">  방수공</v>
          </cell>
        </row>
        <row r="24">
          <cell r="B24" t="str">
            <v xml:space="preserve">  타일공</v>
          </cell>
        </row>
        <row r="25">
          <cell r="B25" t="str">
            <v xml:space="preserve">  줄눈공</v>
          </cell>
        </row>
        <row r="26">
          <cell r="B26" t="str">
            <v xml:space="preserve">  연마공</v>
          </cell>
        </row>
        <row r="27">
          <cell r="B27" t="str">
            <v xml:space="preserve">  콘크리트공</v>
          </cell>
        </row>
        <row r="28">
          <cell r="B28" t="str">
            <v xml:space="preserve">  바이브레타공</v>
          </cell>
        </row>
        <row r="29">
          <cell r="B29" t="str">
            <v xml:space="preserve">  콘크리트공(광의)</v>
          </cell>
        </row>
        <row r="30">
          <cell r="B30" t="str">
            <v xml:space="preserve">  보일러공</v>
          </cell>
        </row>
        <row r="31">
          <cell r="B31" t="str">
            <v xml:space="preserve">  배관공</v>
          </cell>
        </row>
        <row r="32">
          <cell r="B32" t="str">
            <v xml:space="preserve">  온돌공</v>
          </cell>
        </row>
        <row r="33">
          <cell r="B33" t="str">
            <v xml:space="preserve">  위생공</v>
          </cell>
        </row>
        <row r="34">
          <cell r="B34" t="str">
            <v xml:space="preserve">  보온공</v>
          </cell>
        </row>
        <row r="35">
          <cell r="B35" t="str">
            <v xml:space="preserve">  도장공</v>
          </cell>
        </row>
        <row r="36">
          <cell r="B36" t="str">
            <v xml:space="preserve">  내장공</v>
          </cell>
        </row>
        <row r="37">
          <cell r="B37" t="str">
            <v xml:space="preserve">  도배공</v>
          </cell>
        </row>
        <row r="38">
          <cell r="B38" t="str">
            <v xml:space="preserve">  아스타일공</v>
          </cell>
        </row>
        <row r="39">
          <cell r="B39" t="str">
            <v xml:space="preserve">  기와공</v>
          </cell>
        </row>
        <row r="40">
          <cell r="B40" t="str">
            <v xml:space="preserve">  슬레이트공</v>
          </cell>
        </row>
        <row r="41">
          <cell r="B41" t="str">
            <v xml:space="preserve">  지붕잇기공</v>
          </cell>
        </row>
        <row r="42">
          <cell r="B42" t="str">
            <v xml:space="preserve">  화약취급공</v>
          </cell>
        </row>
        <row r="43">
          <cell r="B43" t="str">
            <v xml:space="preserve">  착암공</v>
          </cell>
        </row>
        <row r="44">
          <cell r="B44" t="str">
            <v xml:space="preserve">  보안공</v>
          </cell>
        </row>
        <row r="45">
          <cell r="B45" t="str">
            <v xml:space="preserve">  포장공</v>
          </cell>
        </row>
        <row r="46">
          <cell r="B46" t="str">
            <v xml:space="preserve">  포설공</v>
          </cell>
        </row>
        <row r="47">
          <cell r="B47" t="str">
            <v xml:space="preserve">  궤도공</v>
          </cell>
        </row>
        <row r="48">
          <cell r="B48" t="str">
            <v xml:space="preserve">  용접공(철도)</v>
          </cell>
        </row>
        <row r="49">
          <cell r="B49" t="str">
            <v xml:space="preserve">  잠수공</v>
          </cell>
        </row>
        <row r="50">
          <cell r="B50" t="str">
            <v xml:space="preserve">  잠함공</v>
          </cell>
        </row>
        <row r="51">
          <cell r="B51" t="str">
            <v xml:space="preserve">  보링공(지질조사)</v>
          </cell>
        </row>
        <row r="52">
          <cell r="B52" t="str">
            <v xml:space="preserve">  우물공</v>
          </cell>
        </row>
        <row r="53">
          <cell r="B53" t="str">
            <v xml:space="preserve">  영림기사</v>
          </cell>
        </row>
        <row r="54">
          <cell r="B54" t="str">
            <v xml:space="preserve">  조경공</v>
          </cell>
        </row>
        <row r="55">
          <cell r="B55" t="str">
            <v xml:space="preserve">  벌목부</v>
          </cell>
        </row>
        <row r="56">
          <cell r="B56" t="str">
            <v xml:space="preserve">  조림인부</v>
          </cell>
        </row>
        <row r="57">
          <cell r="B57" t="str">
            <v xml:space="preserve">  플랜트기계설치공</v>
          </cell>
        </row>
        <row r="58">
          <cell r="B58" t="str">
            <v xml:space="preserve">  플랜트특수용접공</v>
          </cell>
        </row>
        <row r="59">
          <cell r="B59" t="str">
            <v xml:space="preserve">  플랜트용접공</v>
          </cell>
        </row>
        <row r="60">
          <cell r="B60" t="str">
            <v xml:space="preserve">  플랜트배관공</v>
          </cell>
        </row>
        <row r="61">
          <cell r="B61" t="str">
            <v xml:space="preserve">  플랜트제관공</v>
          </cell>
        </row>
        <row r="62">
          <cell r="B62" t="str">
            <v xml:space="preserve">  시공측량사</v>
          </cell>
        </row>
        <row r="63">
          <cell r="B63" t="str">
            <v xml:space="preserve">  시공측량사조수</v>
          </cell>
        </row>
        <row r="64">
          <cell r="B64" t="str">
            <v xml:space="preserve">  측부</v>
          </cell>
        </row>
        <row r="65">
          <cell r="B65" t="str">
            <v xml:space="preserve">  검조부</v>
          </cell>
        </row>
        <row r="66">
          <cell r="B66" t="str">
            <v xml:space="preserve">  송전전공</v>
          </cell>
        </row>
        <row r="67">
          <cell r="B67" t="str">
            <v xml:space="preserve">  송전활선전공</v>
          </cell>
        </row>
        <row r="68">
          <cell r="B68" t="str">
            <v xml:space="preserve">  배전전공</v>
          </cell>
        </row>
        <row r="69">
          <cell r="B69" t="str">
            <v xml:space="preserve">  배전활선전공</v>
          </cell>
        </row>
        <row r="70">
          <cell r="B70" t="str">
            <v xml:space="preserve">  플랜트전공</v>
          </cell>
        </row>
        <row r="71">
          <cell r="B71" t="str">
            <v xml:space="preserve">  내선전공</v>
          </cell>
        </row>
        <row r="72">
          <cell r="B72" t="str">
            <v xml:space="preserve">  특별고압케이블전공</v>
          </cell>
        </row>
        <row r="73">
          <cell r="B73" t="str">
            <v xml:space="preserve">  고압케이블전공</v>
          </cell>
        </row>
        <row r="74">
          <cell r="B74" t="str">
            <v xml:space="preserve">  저압케이블전공</v>
          </cell>
        </row>
        <row r="75">
          <cell r="B75" t="str">
            <v xml:space="preserve">  철도신호공</v>
          </cell>
        </row>
        <row r="76">
          <cell r="B76" t="str">
            <v xml:space="preserve">  계장공</v>
          </cell>
        </row>
        <row r="77">
          <cell r="B77" t="str">
            <v xml:space="preserve">  통신외선공</v>
          </cell>
        </row>
        <row r="78">
          <cell r="B78" t="str">
            <v xml:space="preserve">  통신설비공</v>
          </cell>
        </row>
        <row r="79">
          <cell r="B79" t="str">
            <v xml:space="preserve">  통신내선공</v>
          </cell>
        </row>
        <row r="80">
          <cell r="B80" t="str">
            <v xml:space="preserve">  통신케이블공</v>
          </cell>
        </row>
        <row r="81">
          <cell r="B81" t="str">
            <v xml:space="preserve">  무선안테나공</v>
          </cell>
        </row>
        <row r="82">
          <cell r="B82" t="str">
            <v xml:space="preserve">  수작업반장</v>
          </cell>
        </row>
        <row r="83">
          <cell r="B83" t="str">
            <v xml:space="preserve">  작업반장</v>
          </cell>
        </row>
        <row r="84">
          <cell r="B84" t="str">
            <v xml:space="preserve">  목도</v>
          </cell>
        </row>
        <row r="85">
          <cell r="B85" t="str">
            <v xml:space="preserve">  조력공</v>
          </cell>
        </row>
        <row r="86">
          <cell r="B86" t="str">
            <v xml:space="preserve">  특별인부</v>
          </cell>
        </row>
        <row r="87">
          <cell r="B87" t="str">
            <v xml:space="preserve">  보통인부</v>
          </cell>
        </row>
        <row r="88">
          <cell r="B88" t="str">
            <v xml:space="preserve">  건설기계운전기사</v>
          </cell>
        </row>
        <row r="89">
          <cell r="B89" t="str">
            <v xml:space="preserve">  건설기계조장</v>
          </cell>
        </row>
        <row r="90">
          <cell r="B90" t="str">
            <v xml:space="preserve">  운전사(운반차)</v>
          </cell>
        </row>
        <row r="91">
          <cell r="B91" t="str">
            <v xml:space="preserve">  운전사(기계)</v>
          </cell>
        </row>
        <row r="92">
          <cell r="B92" t="str">
            <v xml:space="preserve">  건설기계운전조수</v>
          </cell>
        </row>
        <row r="93">
          <cell r="B93" t="str">
            <v xml:space="preserve">  고급선원</v>
          </cell>
        </row>
        <row r="94">
          <cell r="B94" t="str">
            <v xml:space="preserve">  보통선원</v>
          </cell>
        </row>
        <row r="95">
          <cell r="B95" t="str">
            <v xml:space="preserve">  선부</v>
          </cell>
        </row>
        <row r="96">
          <cell r="B96" t="str">
            <v xml:space="preserve">  준설선선장</v>
          </cell>
        </row>
        <row r="97">
          <cell r="B97" t="str">
            <v xml:space="preserve">  준설선기관장</v>
          </cell>
        </row>
        <row r="98">
          <cell r="B98" t="str">
            <v xml:space="preserve">  준설선기관사</v>
          </cell>
        </row>
        <row r="99">
          <cell r="B99" t="str">
            <v xml:space="preserve">  준설선운전사</v>
          </cell>
        </row>
        <row r="100">
          <cell r="B100" t="str">
            <v xml:space="preserve">  준설선전기사</v>
          </cell>
        </row>
        <row r="101">
          <cell r="B101" t="str">
            <v xml:space="preserve">  기계설치공</v>
          </cell>
        </row>
        <row r="102">
          <cell r="B102" t="str">
            <v xml:space="preserve">  기계공 </v>
          </cell>
        </row>
        <row r="103">
          <cell r="B103" t="str">
            <v xml:space="preserve">  선반공</v>
          </cell>
        </row>
        <row r="104">
          <cell r="B104" t="str">
            <v xml:space="preserve">  정비공</v>
          </cell>
        </row>
        <row r="105">
          <cell r="B105" t="str">
            <v xml:space="preserve">  벨트콘베이어작업공</v>
          </cell>
        </row>
        <row r="106">
          <cell r="B106" t="str">
            <v xml:space="preserve">  현도사</v>
          </cell>
        </row>
        <row r="107">
          <cell r="B107" t="str">
            <v xml:space="preserve">  제도사</v>
          </cell>
        </row>
        <row r="108">
          <cell r="B108" t="str">
            <v xml:space="preserve">  시험사1급</v>
          </cell>
        </row>
        <row r="109">
          <cell r="B109" t="str">
            <v xml:space="preserve">  시험사2급</v>
          </cell>
        </row>
        <row r="110">
          <cell r="B110" t="str">
            <v xml:space="preserve">  시험사3급</v>
          </cell>
        </row>
        <row r="111">
          <cell r="B111" t="str">
            <v xml:space="preserve">  시험사4급</v>
          </cell>
        </row>
        <row r="112">
          <cell r="B112" t="str">
            <v xml:space="preserve">  시험보조수</v>
          </cell>
        </row>
        <row r="113">
          <cell r="B113" t="str">
            <v xml:space="preserve">  유리공</v>
          </cell>
        </row>
        <row r="114">
          <cell r="B114" t="str">
            <v xml:space="preserve">  함석공</v>
          </cell>
        </row>
        <row r="115">
          <cell r="B115" t="str">
            <v xml:space="preserve">  용접공(일반)</v>
          </cell>
        </row>
        <row r="116">
          <cell r="B116" t="str">
            <v xml:space="preserve">  리벳공</v>
          </cell>
        </row>
        <row r="117">
          <cell r="B117" t="str">
            <v xml:space="preserve">  루핑공</v>
          </cell>
        </row>
        <row r="118">
          <cell r="B118" t="str">
            <v xml:space="preserve">  닥트공</v>
          </cell>
        </row>
        <row r="119">
          <cell r="B119" t="str">
            <v xml:space="preserve">  대장공</v>
          </cell>
        </row>
        <row r="120">
          <cell r="B120" t="str">
            <v xml:space="preserve">  할석공</v>
          </cell>
        </row>
        <row r="121">
          <cell r="B121" t="str">
            <v xml:space="preserve">  제철축로공</v>
          </cell>
        </row>
        <row r="122">
          <cell r="B122" t="str">
            <v xml:space="preserve">  양생공</v>
          </cell>
        </row>
        <row r="123">
          <cell r="B123" t="str">
            <v xml:space="preserve">  계령공</v>
          </cell>
        </row>
        <row r="124">
          <cell r="B124" t="str">
            <v xml:space="preserve">  모래분사공</v>
          </cell>
        </row>
        <row r="125">
          <cell r="B125" t="str">
            <v xml:space="preserve">  사공(배포함)</v>
          </cell>
        </row>
        <row r="126">
          <cell r="B126" t="str">
            <v xml:space="preserve">  마부(우마차포함)</v>
          </cell>
        </row>
        <row r="127">
          <cell r="B127" t="str">
            <v xml:space="preserve">  제재공</v>
          </cell>
        </row>
        <row r="128">
          <cell r="B128" t="str">
            <v xml:space="preserve">  철도궤도공</v>
          </cell>
        </row>
        <row r="129">
          <cell r="B129" t="str">
            <v xml:space="preserve">  지적기사1급</v>
          </cell>
        </row>
        <row r="130">
          <cell r="B130" t="str">
            <v xml:space="preserve">  지적기사2급</v>
          </cell>
        </row>
        <row r="131">
          <cell r="B131" t="str">
            <v xml:space="preserve">  지적기능사1급</v>
          </cell>
        </row>
        <row r="132">
          <cell r="B132" t="str">
            <v xml:space="preserve">  지적기능사2급</v>
          </cell>
        </row>
        <row r="133">
          <cell r="B133" t="str">
            <v xml:space="preserve">  견출공</v>
          </cell>
        </row>
        <row r="134">
          <cell r="B134" t="str">
            <v xml:space="preserve">  판넬조립공</v>
          </cell>
        </row>
        <row r="135">
          <cell r="B135" t="str">
            <v xml:space="preserve">  기술사</v>
          </cell>
        </row>
        <row r="136">
          <cell r="B136" t="str">
            <v xml:space="preserve">  특급기술자</v>
          </cell>
        </row>
        <row r="137">
          <cell r="B137" t="str">
            <v xml:space="preserve">  고급기술자</v>
          </cell>
        </row>
        <row r="138">
          <cell r="B138" t="str">
            <v xml:space="preserve">  중급기술자</v>
          </cell>
        </row>
        <row r="139">
          <cell r="B139" t="str">
            <v xml:space="preserve">  초급기술자</v>
          </cell>
        </row>
        <row r="140">
          <cell r="B140" t="str">
            <v xml:space="preserve">  고급기능사</v>
          </cell>
        </row>
        <row r="141">
          <cell r="B141" t="str">
            <v xml:space="preserve">  중급기능사</v>
          </cell>
        </row>
        <row r="142">
          <cell r="B142" t="str">
            <v xml:space="preserve">  초급기능사</v>
          </cell>
        </row>
      </sheetData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가격비교-형석"/>
      <sheetName val="을지"/>
      <sheetName val="손익분석"/>
      <sheetName val="통합배선인건"/>
      <sheetName val="견적갑지"/>
      <sheetName val="물량산출"/>
      <sheetName val="비교자료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200"/>
      <sheetName val="실행내역"/>
      <sheetName val="N賃率-職"/>
      <sheetName val="직노"/>
      <sheetName val="98지급계획"/>
      <sheetName val="조명율표"/>
      <sheetName val="내역서1"/>
      <sheetName val="고등학교"/>
      <sheetName val="48전력선로일위"/>
      <sheetName val="실행"/>
      <sheetName val="건축내역"/>
      <sheetName val="내역서"/>
      <sheetName val="설계서"/>
      <sheetName val="요율"/>
      <sheetName val="갑지"/>
      <sheetName val="집계표"/>
      <sheetName val="내역"/>
      <sheetName val=" 소방공사 산출근거"/>
      <sheetName val="영창26"/>
      <sheetName val="교통대책내역"/>
      <sheetName val="총괄표"/>
      <sheetName val="CTEMCOST"/>
      <sheetName val="A 견적"/>
      <sheetName val="기본일위"/>
      <sheetName val="빌딩 안내"/>
      <sheetName val="J-EQ"/>
      <sheetName val="노무비 근거"/>
      <sheetName val="한일양산"/>
      <sheetName val="전기일위목록"/>
      <sheetName val="설계금내역서"/>
      <sheetName val="수량산출서"/>
      <sheetName val="#REF"/>
      <sheetName val="봉방동근생"/>
      <sheetName val="대공종"/>
      <sheetName val="제잡비"/>
      <sheetName val="SG"/>
      <sheetName val="견적서"/>
      <sheetName val="97년 추정"/>
      <sheetName val="가설공사"/>
      <sheetName val="3BL공동구 수량"/>
      <sheetName val="총(신설)"/>
      <sheetName val="표지 (2)"/>
      <sheetName val="CAT_5"/>
      <sheetName val="당초"/>
      <sheetName val="DATA"/>
      <sheetName val="DB"/>
      <sheetName val="단가표"/>
      <sheetName val="BasePriceList"/>
      <sheetName val="노임단가표"/>
      <sheetName val="Sheet1"/>
      <sheetName val="본부소개"/>
      <sheetName val="원가"/>
      <sheetName val="공사비총괄표"/>
      <sheetName val="적용토목"/>
      <sheetName val="건축공사"/>
      <sheetName val="철거산출근거"/>
      <sheetName val="기계경비"/>
      <sheetName val="산출금액내역"/>
      <sheetName val="재료"/>
      <sheetName val="AIR SHOWER(3인용)"/>
      <sheetName val="MAIN_TABLE"/>
      <sheetName val="기계경비(시간당)"/>
      <sheetName val="asd"/>
      <sheetName val="자재단가"/>
      <sheetName val="Customer Databas"/>
      <sheetName val="J直材4"/>
      <sheetName val="신우"/>
      <sheetName val="원가계산서 "/>
      <sheetName val="내역표지"/>
      <sheetName val="일위"/>
      <sheetName val="물가조사"/>
      <sheetName val="Sheet2"/>
      <sheetName val="Sheet3"/>
      <sheetName val="예산M11A"/>
      <sheetName val="일위대가집계표"/>
      <sheetName val="95년12월말"/>
      <sheetName val="총괄"/>
      <sheetName val="기존단가 (2)"/>
      <sheetName val="102역사"/>
      <sheetName val="NYS"/>
      <sheetName val="지입자재집계표"/>
      <sheetName val="노임단가"/>
      <sheetName val="N賃率_職"/>
      <sheetName val="지하"/>
      <sheetName val="수량분배표"/>
      <sheetName val="제출내역"/>
      <sheetName val="을"/>
      <sheetName val="일위대가"/>
      <sheetName val="조명시설"/>
      <sheetName val="골재산출"/>
      <sheetName val="0_6-1KV_FCV"/>
      <sheetName val="A_견적"/>
      <sheetName val="빌딩_안내"/>
      <sheetName val="_소방공사_산출근거"/>
      <sheetName val="노무비_근거"/>
      <sheetName val="표지_(2)"/>
      <sheetName val="AIR_SHOWER(3인용)"/>
      <sheetName val="3BL공동구_수량"/>
      <sheetName val="Customer_Databas"/>
      <sheetName val="97년_추정"/>
      <sheetName val="원가계산서_"/>
      <sheetName val="공내역"/>
      <sheetName val="상가TV배선"/>
      <sheetName val="1유리"/>
      <sheetName val="수량산출"/>
      <sheetName val="중기사용료산출근거"/>
      <sheetName val="견적"/>
      <sheetName val="단위량"/>
      <sheetName val="재료집계표2"/>
      <sheetName val="토적집계표"/>
      <sheetName val="코드표"/>
      <sheetName val="단중표"/>
      <sheetName val="일위대가표"/>
      <sheetName val="차수공개요"/>
      <sheetName val="I一般比"/>
      <sheetName val="운반공사"/>
      <sheetName val="갑지1"/>
      <sheetName val="5공철탑검토표"/>
      <sheetName val="4공철탑검토"/>
      <sheetName val="대창(장성)"/>
      <sheetName val="단가"/>
      <sheetName val="일위총괄"/>
      <sheetName val="b_balju_cho"/>
      <sheetName val="바닥판"/>
      <sheetName val="입력DATA"/>
      <sheetName val="노무단가산정"/>
      <sheetName val="내역서 "/>
      <sheetName val="데이타"/>
      <sheetName val="일위대가-내역 "/>
      <sheetName val="설비2차"/>
      <sheetName val="교각1"/>
      <sheetName val="101동"/>
      <sheetName val="약품공급2"/>
      <sheetName val="6호기"/>
      <sheetName val="BID"/>
      <sheetName val="설직재-1"/>
      <sheetName val="오수공수량집계표"/>
      <sheetName val="연습"/>
      <sheetName val="실행(1)"/>
      <sheetName val="교각별철근수량집계표"/>
      <sheetName val="재개발"/>
      <sheetName val="96정변2"/>
      <sheetName val="PIPING"/>
      <sheetName val="본체"/>
      <sheetName val="내역(가지)"/>
      <sheetName val="교수설계"/>
      <sheetName val="220 (2)"/>
      <sheetName val="담장산출"/>
      <sheetName val="소일위대가코드표"/>
      <sheetName val="입찰안"/>
      <sheetName val="공사착공계"/>
      <sheetName val="주beam"/>
      <sheetName val="분전반"/>
      <sheetName val="입상내역"/>
      <sheetName val="대치판정"/>
      <sheetName val="노임"/>
      <sheetName val="직원자료입력"/>
      <sheetName val="날개벽수량표"/>
      <sheetName val="개요"/>
      <sheetName val="토공사"/>
      <sheetName val="기성내역"/>
      <sheetName val="물량입력"/>
      <sheetName val="1.취수장"/>
      <sheetName val="조도계산서 (도서)"/>
      <sheetName val="계약용량(서포)"/>
      <sheetName val="도담구내 개소별 명세"/>
      <sheetName val="설계명세"/>
      <sheetName val="inputdata"/>
      <sheetName val="기초자료"/>
      <sheetName val="제직재"/>
      <sheetName val="토공 total"/>
      <sheetName val="일위_파일"/>
      <sheetName val="카메라"/>
      <sheetName val="공기압축기실"/>
      <sheetName val="990430_당초"/>
      <sheetName val="일위대가(가설)"/>
      <sheetName val="자재테이블"/>
      <sheetName val="명세서"/>
      <sheetName val="율촌법률사무소2내역"/>
      <sheetName val="lee"/>
      <sheetName val="집계표소트"/>
      <sheetName val="전동기"/>
      <sheetName val="2000년1차"/>
      <sheetName val="2000전체분"/>
      <sheetName val="원가계산서"/>
      <sheetName val="SIL98"/>
      <sheetName val="퍼스트"/>
      <sheetName val="설치내역"/>
      <sheetName val="일위대가목차"/>
      <sheetName val="중기"/>
      <sheetName val="원가총괄"/>
      <sheetName val="급,배기팬"/>
      <sheetName val="L1"/>
      <sheetName val="식생블럭단위수량"/>
      <sheetName val="인수공규격"/>
      <sheetName val="Macro(MCC)"/>
      <sheetName val="PIPE"/>
      <sheetName val="제품정보"/>
      <sheetName val="B"/>
      <sheetName val="#3_일위대가목록"/>
      <sheetName val="기별(종합)"/>
      <sheetName val="측량노임.재료.기재"/>
      <sheetName val="철근량"/>
      <sheetName val="원본"/>
      <sheetName val="재료값"/>
      <sheetName val="산출근거"/>
      <sheetName val="원본(갑지)"/>
      <sheetName val="기초일위"/>
      <sheetName val="시설일위"/>
      <sheetName val="조명일위"/>
      <sheetName val="단가비교표_공통1"/>
      <sheetName val="부하자료"/>
      <sheetName val="적현로"/>
      <sheetName val="단가산출"/>
      <sheetName val="예산대비"/>
      <sheetName val="프로젝트"/>
      <sheetName val="준검 내역서"/>
      <sheetName val="자금운용계획표"/>
      <sheetName val="대차"/>
      <sheetName val="내역서(중수)"/>
      <sheetName val="공량산출서"/>
      <sheetName val="갑  지"/>
      <sheetName val="국내조달(통합-1)"/>
      <sheetName val="강북라우터"/>
      <sheetName val="중기일위대가"/>
      <sheetName val="세부내역"/>
      <sheetName val="공정집계"/>
      <sheetName val="Sheet5"/>
      <sheetName val="일위1"/>
      <sheetName val="노임변동률"/>
      <sheetName val="19990101-엑셀1"/>
      <sheetName val="국도접속 차도부수량"/>
      <sheetName val="내역전기"/>
      <sheetName val="중강당 내역"/>
      <sheetName val="개소별수량산출"/>
      <sheetName val="guard(mac)"/>
      <sheetName val="9GNG운반"/>
      <sheetName val="1,2공구원가계산서"/>
      <sheetName val="2공구산출내역"/>
      <sheetName val="1공구산출내역서"/>
      <sheetName val="설비견적"/>
      <sheetName val="인건비"/>
      <sheetName val="전기공사"/>
      <sheetName val="POL6차-PIPING"/>
      <sheetName val=" HIT-&gt;HMC 견적(3900)"/>
      <sheetName val="fursys"/>
      <sheetName val="수주추정"/>
      <sheetName val="내역서(2)"/>
      <sheetName val="내역서(기성청구)"/>
      <sheetName val="전체제잡비"/>
      <sheetName val="연부97-1"/>
      <sheetName val="Baby일위대가"/>
      <sheetName val="ES조서출력하기"/>
      <sheetName val="잡철물"/>
      <sheetName val="과세내역(세부)"/>
      <sheetName val="실행간접비용"/>
      <sheetName val="봉양~조차장간고하개명(신설)"/>
      <sheetName val="접지수량"/>
      <sheetName val="직재"/>
      <sheetName val="경산"/>
      <sheetName val="중기사용료"/>
      <sheetName val="당진1,2호기전선관설치및접지4차공사내역서-을지"/>
      <sheetName val="물가자료"/>
      <sheetName val="콘크리트"/>
      <sheetName val="계산표지"/>
      <sheetName val="간접비계산"/>
      <sheetName val="위치조서"/>
      <sheetName val="조건표"/>
      <sheetName val="장비분류"/>
      <sheetName val="터파기및재료"/>
      <sheetName val="특별땅고르기"/>
      <sheetName val="기본1"/>
      <sheetName val="수정일위대가"/>
      <sheetName val="관급_File"/>
      <sheetName val="입력변수"/>
      <sheetName val="단가목록"/>
      <sheetName val="본사인상전"/>
      <sheetName val="ㄱ"/>
      <sheetName val="미익SUB"/>
      <sheetName val="일위산출"/>
      <sheetName val="입력"/>
      <sheetName val="1안"/>
      <sheetName val="물가시세"/>
      <sheetName val="자료"/>
      <sheetName val="현장"/>
      <sheetName val="일 위 대 가 표"/>
      <sheetName val="구성1"/>
      <sheetName val="구성2"/>
      <sheetName val="구성3"/>
      <sheetName val="구성4"/>
      <sheetName val="그림2"/>
      <sheetName val="관리비비계상"/>
      <sheetName val="RE9604"/>
      <sheetName val="LOAD-46"/>
      <sheetName val="차압계산"/>
      <sheetName val="자동제어"/>
      <sheetName val="스포회원매출"/>
      <sheetName val="골조"/>
      <sheetName val="전화공사 공량 및 집계표"/>
      <sheetName val="케이블"/>
      <sheetName val="통신대가"/>
      <sheetName val="데리네이타현황"/>
      <sheetName val="자단"/>
      <sheetName val="품셈"/>
      <sheetName val="Macro(전기)"/>
      <sheetName val="노무비"/>
      <sheetName val="LOPCALC"/>
      <sheetName val="하조서"/>
      <sheetName val="설계명세서"/>
      <sheetName val="설계"/>
      <sheetName val="차액보증"/>
      <sheetName val="학생내역"/>
      <sheetName val="표지1"/>
      <sheetName val="LD"/>
      <sheetName val="전기산출기초"/>
      <sheetName val="일위단가"/>
      <sheetName val="인건-측정"/>
      <sheetName val="가시설수량"/>
      <sheetName val="경율산정.XLS"/>
      <sheetName val="연결임시"/>
      <sheetName val="PassPort-60%"/>
      <sheetName val="전기내역서(총계)"/>
      <sheetName val="을 1"/>
      <sheetName val="을 2"/>
      <sheetName val="추가예산"/>
      <sheetName val="지급자재"/>
      <sheetName val="부하계산서"/>
      <sheetName val="철탑공사"/>
      <sheetName val="단가표 (2)"/>
      <sheetName val="자재일람"/>
      <sheetName val="창호"/>
      <sheetName val="콘센트신설"/>
      <sheetName val="내역서(전기)"/>
      <sheetName val="암거단위"/>
      <sheetName val="환율"/>
      <sheetName val="FAX"/>
      <sheetName val="실행철강하도"/>
      <sheetName val="위생설비"/>
      <sheetName val="FAB4생산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토공사"/>
      <sheetName val="공정코드"/>
      <sheetName val="기본일위"/>
      <sheetName val="N賃率-職"/>
      <sheetName val="손익분석"/>
      <sheetName val="제직재"/>
      <sheetName val="20관리비율"/>
      <sheetName val="제조 경영"/>
      <sheetName val="자료입력"/>
      <sheetName val="전차선로 물량표"/>
      <sheetName val="단가"/>
      <sheetName val="하조서"/>
      <sheetName val="단가표1"/>
      <sheetName val="전신환매도율"/>
      <sheetName val="직노"/>
      <sheetName val="SLAB&quot;1&quot;"/>
      <sheetName val="노임단가"/>
      <sheetName val="부대공Ⅱ"/>
      <sheetName val="개요"/>
      <sheetName val="FACTOR"/>
      <sheetName val="표지"/>
      <sheetName val="DATA"/>
      <sheetName val="내역서"/>
      <sheetName val="직재"/>
      <sheetName val="FPA"/>
      <sheetName val="순수개발"/>
      <sheetName val="(C)원내역"/>
      <sheetName val="200"/>
      <sheetName val="샌딩 에폭시 도장"/>
      <sheetName val="스텐문틀설치"/>
      <sheetName val="일반문틀 설치"/>
      <sheetName val="N賃率_職"/>
      <sheetName val="단가비교표_공통1"/>
      <sheetName val="DB"/>
      <sheetName val="220 (2)"/>
      <sheetName val="백암비스타내역"/>
      <sheetName val="Customer Databas"/>
      <sheetName val="견적서"/>
      <sheetName val="내역"/>
      <sheetName val="조건표"/>
      <sheetName val="설직재-1"/>
      <sheetName val="단"/>
      <sheetName val="구조물공"/>
      <sheetName val="일위"/>
      <sheetName val="제품별"/>
      <sheetName val="제-노임"/>
      <sheetName val="수량산출"/>
      <sheetName val="J直材4"/>
      <sheetName val="경"/>
      <sheetName val="유기공정"/>
      <sheetName val="98연계표"/>
      <sheetName val="과천MAIN"/>
      <sheetName val="실행내역"/>
      <sheetName val="감리을"/>
      <sheetName val="기계경비"/>
      <sheetName val="준검 내역서"/>
      <sheetName val="케이블(단가)"/>
      <sheetName val="콘센트신설"/>
      <sheetName val="일위대가표"/>
      <sheetName val="미장&amp;수장공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비교표"/>
      <sheetName val="총괄내역"/>
      <sheetName val="공종내역"/>
      <sheetName val="부표"/>
      <sheetName val="토적집계"/>
      <sheetName val="토적표"/>
      <sheetName val="구조토적"/>
      <sheetName val="옹벽수량"/>
      <sheetName val="집수"/>
      <sheetName val="빗물"/>
      <sheetName val="플륨"/>
      <sheetName val="배수관"/>
      <sheetName val="배수구"/>
      <sheetName val="옹벽"/>
      <sheetName val="기계일위"/>
      <sheetName val="일위대가"/>
      <sheetName val="포장일위"/>
      <sheetName val="기본일위"/>
      <sheetName val="기계경비"/>
      <sheetName val="기타경비"/>
      <sheetName val="간지"/>
      <sheetName val="표지"/>
      <sheetName val="I一般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L1" t="str">
            <v>2000년 7월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334000</v>
          </cell>
          <cell r="O3" t="str">
            <v>모래</v>
          </cell>
          <cell r="P3">
            <v>15000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450</v>
          </cell>
          <cell r="O4" t="str">
            <v>잡석</v>
          </cell>
          <cell r="P4">
            <v>12000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63.6</v>
          </cell>
          <cell r="F5">
            <v>43248</v>
          </cell>
          <cell r="H5">
            <v>0</v>
          </cell>
          <cell r="J5">
            <v>0</v>
          </cell>
          <cell r="L5" t="str">
            <v>철선 # 20</v>
          </cell>
          <cell r="M5">
            <v>550</v>
          </cell>
          <cell r="O5" t="str">
            <v>보조기층재</v>
          </cell>
          <cell r="P5">
            <v>12000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15000</v>
          </cell>
          <cell r="F6">
            <v>14700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63.6</v>
          </cell>
          <cell r="Q6">
            <v>2800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34360</v>
          </cell>
          <cell r="H7">
            <v>34360</v>
          </cell>
          <cell r="J7">
            <v>0</v>
          </cell>
          <cell r="K7">
            <v>900</v>
          </cell>
          <cell r="L7" t="str">
            <v>목재</v>
          </cell>
          <cell r="M7">
            <v>244964</v>
          </cell>
          <cell r="O7" t="str">
            <v>판재</v>
          </cell>
          <cell r="P7">
            <v>258573</v>
          </cell>
          <cell r="Q7">
            <v>950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46240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48010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#8 150×150</v>
          </cell>
          <cell r="M12">
            <v>720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25-210-8</v>
          </cell>
          <cell r="M13">
            <v>53320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25-180-8</v>
          </cell>
          <cell r="M14">
            <v>49380</v>
          </cell>
        </row>
        <row r="15">
          <cell r="F15">
            <v>0</v>
          </cell>
          <cell r="H15">
            <v>0</v>
          </cell>
          <cell r="J15">
            <v>0</v>
          </cell>
          <cell r="L15" t="str">
            <v>25-210-10</v>
          </cell>
          <cell r="M15">
            <v>51450</v>
          </cell>
        </row>
        <row r="16">
          <cell r="F16">
            <v>0</v>
          </cell>
          <cell r="H16">
            <v>0</v>
          </cell>
          <cell r="J16">
            <v>0</v>
          </cell>
          <cell r="L16" t="str">
            <v>25-210-12</v>
          </cell>
          <cell r="M16">
            <v>52120</v>
          </cell>
        </row>
        <row r="17">
          <cell r="F17">
            <v>0</v>
          </cell>
          <cell r="H17">
            <v>0</v>
          </cell>
          <cell r="J17">
            <v>0</v>
          </cell>
          <cell r="L17" t="str">
            <v>25-180-12</v>
          </cell>
          <cell r="M17">
            <v>47730</v>
          </cell>
        </row>
        <row r="18">
          <cell r="A18" t="str">
            <v>計</v>
          </cell>
          <cell r="F18">
            <v>57948</v>
          </cell>
          <cell r="H18">
            <v>34360</v>
          </cell>
          <cell r="J18">
            <v>0</v>
          </cell>
        </row>
        <row r="20">
          <cell r="A20" t="str">
            <v>名  稱 : 레미콘타설 ( 무근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콘크리트공</v>
          </cell>
          <cell r="C23" t="str">
            <v>인</v>
          </cell>
          <cell r="D23">
            <v>0.15</v>
          </cell>
          <cell r="F23">
            <v>0</v>
          </cell>
          <cell r="G23">
            <v>62281</v>
          </cell>
          <cell r="H23">
            <v>9342.1</v>
          </cell>
          <cell r="J23">
            <v>0</v>
          </cell>
        </row>
        <row r="24">
          <cell r="A24" t="str">
            <v>보통인부</v>
          </cell>
          <cell r="C24" t="str">
            <v>인</v>
          </cell>
          <cell r="D24">
            <v>0.27</v>
          </cell>
          <cell r="F24">
            <v>0</v>
          </cell>
          <cell r="G24">
            <v>34360</v>
          </cell>
          <cell r="H24">
            <v>9277.2000000000007</v>
          </cell>
          <cell r="J24">
            <v>0</v>
          </cell>
        </row>
        <row r="25">
          <cell r="F25">
            <v>0</v>
          </cell>
          <cell r="H25">
            <v>0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0</v>
          </cell>
          <cell r="H36">
            <v>18619</v>
          </cell>
          <cell r="J36">
            <v>0</v>
          </cell>
        </row>
        <row r="38">
          <cell r="A38" t="str">
            <v>名  稱 : 레미콘타설 ( 철근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0.17</v>
          </cell>
          <cell r="F41">
            <v>0</v>
          </cell>
          <cell r="G41">
            <v>62281</v>
          </cell>
          <cell r="H41">
            <v>10587.7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0.28999999999999998</v>
          </cell>
          <cell r="F42">
            <v>0</v>
          </cell>
          <cell r="G42">
            <v>34360</v>
          </cell>
          <cell r="H42">
            <v>9964.4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20552</v>
          </cell>
          <cell r="J54">
            <v>0</v>
          </cell>
        </row>
        <row r="56">
          <cell r="A56" t="str">
            <v>名  稱 : 철근가공조립 ( 간단 )</v>
          </cell>
          <cell r="J56" t="str">
            <v>單位 : 원/TON當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결속선</v>
          </cell>
          <cell r="B59" t="str">
            <v>＃20 m/m</v>
          </cell>
          <cell r="C59" t="str">
            <v>kg</v>
          </cell>
          <cell r="D59">
            <v>5</v>
          </cell>
          <cell r="E59">
            <v>550</v>
          </cell>
          <cell r="F59">
            <v>2750</v>
          </cell>
          <cell r="H59">
            <v>0</v>
          </cell>
          <cell r="J59">
            <v>0</v>
          </cell>
        </row>
        <row r="60">
          <cell r="A60" t="str">
            <v>철근공</v>
          </cell>
          <cell r="C60" t="str">
            <v>인</v>
          </cell>
          <cell r="D60">
            <v>2.9</v>
          </cell>
          <cell r="F60">
            <v>0</v>
          </cell>
          <cell r="G60">
            <v>63607</v>
          </cell>
          <cell r="H60">
            <v>184460.3</v>
          </cell>
          <cell r="J60">
            <v>0</v>
          </cell>
        </row>
        <row r="61">
          <cell r="A61" t="str">
            <v>보통인부</v>
          </cell>
          <cell r="C61" t="str">
            <v>인</v>
          </cell>
          <cell r="D61">
            <v>1.6</v>
          </cell>
          <cell r="F61">
            <v>0</v>
          </cell>
          <cell r="G61">
            <v>34360</v>
          </cell>
          <cell r="H61">
            <v>54976</v>
          </cell>
          <cell r="J61">
            <v>0</v>
          </cell>
        </row>
        <row r="62">
          <cell r="A62" t="str">
            <v>기구손료</v>
          </cell>
          <cell r="B62" t="str">
            <v>품의 2%</v>
          </cell>
          <cell r="C62" t="str">
            <v>식</v>
          </cell>
          <cell r="D62">
            <v>1</v>
          </cell>
          <cell r="E62">
            <v>239436</v>
          </cell>
          <cell r="F62">
            <v>4788.7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7538</v>
          </cell>
          <cell r="H72">
            <v>239436</v>
          </cell>
          <cell r="J72">
            <v>0</v>
          </cell>
        </row>
        <row r="74">
          <cell r="A74" t="str">
            <v>名  稱 : 철근가공조립 ( 보통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6.5</v>
          </cell>
          <cell r="E77">
            <v>550</v>
          </cell>
          <cell r="F77">
            <v>3575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4</v>
          </cell>
          <cell r="F78">
            <v>0</v>
          </cell>
          <cell r="G78">
            <v>63607</v>
          </cell>
          <cell r="H78">
            <v>254428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2.2000000000000002</v>
          </cell>
          <cell r="F79">
            <v>0</v>
          </cell>
          <cell r="G79">
            <v>34360</v>
          </cell>
          <cell r="H79">
            <v>75592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330020</v>
          </cell>
          <cell r="F80">
            <v>6600.4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10175</v>
          </cell>
          <cell r="H90">
            <v>330020</v>
          </cell>
          <cell r="J90">
            <v>0</v>
          </cell>
        </row>
        <row r="92">
          <cell r="A92" t="str">
            <v>名  稱 : 합판거푸집</v>
          </cell>
          <cell r="J92" t="str">
            <v>單位 : 원/㎡當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합판</v>
          </cell>
          <cell r="B95" t="str">
            <v>내수합판</v>
          </cell>
          <cell r="C95" t="str">
            <v>㎡</v>
          </cell>
          <cell r="D95">
            <v>1.03</v>
          </cell>
          <cell r="E95">
            <v>6641</v>
          </cell>
          <cell r="F95">
            <v>6840.2</v>
          </cell>
          <cell r="H95">
            <v>0</v>
          </cell>
          <cell r="J95">
            <v>0</v>
          </cell>
        </row>
        <row r="96">
          <cell r="A96" t="str">
            <v>목재</v>
          </cell>
          <cell r="C96" t="str">
            <v>㎥</v>
          </cell>
          <cell r="D96">
            <v>3.7999999999999999E-2</v>
          </cell>
          <cell r="E96">
            <v>244964</v>
          </cell>
          <cell r="F96">
            <v>9308.6</v>
          </cell>
          <cell r="H96">
            <v>0</v>
          </cell>
          <cell r="J96">
            <v>0</v>
          </cell>
        </row>
        <row r="97">
          <cell r="A97" t="str">
            <v>철선</v>
          </cell>
          <cell r="B97" t="str">
            <v>＃8</v>
          </cell>
          <cell r="C97" t="str">
            <v>kg</v>
          </cell>
          <cell r="D97">
            <v>0.28999999999999998</v>
          </cell>
          <cell r="E97">
            <v>450</v>
          </cell>
          <cell r="F97">
            <v>130.5</v>
          </cell>
          <cell r="H97">
            <v>0</v>
          </cell>
          <cell r="J97">
            <v>0</v>
          </cell>
        </row>
        <row r="98">
          <cell r="A98" t="str">
            <v>못</v>
          </cell>
          <cell r="B98" t="str">
            <v>N 75</v>
          </cell>
          <cell r="C98" t="str">
            <v>kg</v>
          </cell>
          <cell r="D98">
            <v>0.2</v>
          </cell>
          <cell r="E98">
            <v>660</v>
          </cell>
          <cell r="F98">
            <v>132</v>
          </cell>
          <cell r="H98">
            <v>0</v>
          </cell>
          <cell r="J98">
            <v>0</v>
          </cell>
        </row>
        <row r="99">
          <cell r="A99" t="str">
            <v>박리제</v>
          </cell>
          <cell r="C99" t="str">
            <v>ℓ</v>
          </cell>
          <cell r="D99">
            <v>0.19</v>
          </cell>
          <cell r="E99">
            <v>297.39</v>
          </cell>
          <cell r="F99">
            <v>56.5</v>
          </cell>
          <cell r="H99">
            <v>0</v>
          </cell>
          <cell r="J99">
            <v>0</v>
          </cell>
        </row>
        <row r="100">
          <cell r="A100" t="str">
            <v>형틀목공</v>
          </cell>
          <cell r="C100" t="str">
            <v>인</v>
          </cell>
          <cell r="D100">
            <v>0.28000000000000003</v>
          </cell>
          <cell r="F100">
            <v>0</v>
          </cell>
          <cell r="G100">
            <v>61483</v>
          </cell>
          <cell r="H100">
            <v>17215.2</v>
          </cell>
          <cell r="J100">
            <v>0</v>
          </cell>
        </row>
        <row r="101">
          <cell r="A101" t="str">
            <v>보통인부</v>
          </cell>
          <cell r="C101" t="str">
            <v>인</v>
          </cell>
          <cell r="D101">
            <v>0.23</v>
          </cell>
          <cell r="F101">
            <v>0</v>
          </cell>
          <cell r="G101">
            <v>34360</v>
          </cell>
          <cell r="H101">
            <v>7902.8</v>
          </cell>
          <cell r="J101">
            <v>0</v>
          </cell>
        </row>
        <row r="102">
          <cell r="A102" t="str">
            <v>사용고재</v>
          </cell>
          <cell r="B102" t="str">
            <v>주재료의 30%</v>
          </cell>
          <cell r="C102" t="str">
            <v>식</v>
          </cell>
          <cell r="D102">
            <v>1</v>
          </cell>
          <cell r="E102">
            <v>16148.8</v>
          </cell>
          <cell r="F102">
            <v>4844.6000000000004</v>
          </cell>
          <cell r="H102">
            <v>0</v>
          </cell>
          <cell r="J102">
            <v>0</v>
          </cell>
        </row>
        <row r="103">
          <cell r="A103" t="str">
            <v>計 (1회사용)</v>
          </cell>
          <cell r="F103">
            <v>11623</v>
          </cell>
          <cell r="H103">
            <v>25118</v>
          </cell>
          <cell r="J103">
            <v>0</v>
          </cell>
        </row>
        <row r="104">
          <cell r="A104" t="str">
            <v>2회사용시</v>
          </cell>
          <cell r="E104">
            <v>0.56999999999999995</v>
          </cell>
          <cell r="F104">
            <v>6625</v>
          </cell>
          <cell r="G104">
            <v>0.6</v>
          </cell>
          <cell r="H104">
            <v>15070</v>
          </cell>
          <cell r="J104">
            <v>0</v>
          </cell>
        </row>
        <row r="105">
          <cell r="A105" t="str">
            <v>3회사용시</v>
          </cell>
          <cell r="E105">
            <v>0.46100000000000002</v>
          </cell>
          <cell r="F105">
            <v>5358</v>
          </cell>
          <cell r="G105">
            <v>0.47099999999999997</v>
          </cell>
          <cell r="H105">
            <v>11830</v>
          </cell>
          <cell r="J105">
            <v>0</v>
          </cell>
        </row>
        <row r="106">
          <cell r="A106" t="str">
            <v>4회사용시</v>
          </cell>
          <cell r="E106">
            <v>0.40100000000000002</v>
          </cell>
          <cell r="F106">
            <v>4660</v>
          </cell>
          <cell r="G106">
            <v>0.4</v>
          </cell>
          <cell r="H106">
            <v>10047</v>
          </cell>
          <cell r="J106">
            <v>0</v>
          </cell>
        </row>
        <row r="107">
          <cell r="A107" t="str">
            <v>5회사용시</v>
          </cell>
          <cell r="E107">
            <v>0.371</v>
          </cell>
          <cell r="F107">
            <v>4312</v>
          </cell>
          <cell r="G107">
            <v>0.34200000000000003</v>
          </cell>
          <cell r="H107">
            <v>8590</v>
          </cell>
          <cell r="J107">
            <v>0</v>
          </cell>
        </row>
        <row r="108">
          <cell r="A108" t="str">
            <v>6회사용시</v>
          </cell>
          <cell r="E108">
            <v>0.34699999999999998</v>
          </cell>
          <cell r="F108">
            <v>4033</v>
          </cell>
          <cell r="G108">
            <v>0.32</v>
          </cell>
          <cell r="H108">
            <v>8037</v>
          </cell>
          <cell r="J108">
            <v>0</v>
          </cell>
        </row>
        <row r="110">
          <cell r="A110" t="str">
            <v>名  稱 : 문양거푸집</v>
          </cell>
          <cell r="J110" t="str">
            <v>單位 : 원/㎡當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문양거푸집</v>
          </cell>
          <cell r="B113" t="str">
            <v>T=35mm</v>
          </cell>
          <cell r="C113" t="str">
            <v>㎡</v>
          </cell>
          <cell r="D113">
            <v>1</v>
          </cell>
          <cell r="E113">
            <v>3000</v>
          </cell>
          <cell r="F113">
            <v>3000</v>
          </cell>
          <cell r="H113">
            <v>0</v>
          </cell>
          <cell r="J113">
            <v>0</v>
          </cell>
        </row>
        <row r="114">
          <cell r="A114" t="str">
            <v>형틀목공</v>
          </cell>
          <cell r="C114" t="str">
            <v>인</v>
          </cell>
          <cell r="D114">
            <v>3.3000000000000002E-2</v>
          </cell>
          <cell r="F114">
            <v>0</v>
          </cell>
          <cell r="G114">
            <v>61483</v>
          </cell>
          <cell r="H114">
            <v>2028.9</v>
          </cell>
          <cell r="J114">
            <v>0</v>
          </cell>
        </row>
        <row r="115">
          <cell r="A115" t="str">
            <v>보통인부</v>
          </cell>
          <cell r="C115" t="str">
            <v>인</v>
          </cell>
          <cell r="D115">
            <v>1.6E-2</v>
          </cell>
          <cell r="F115">
            <v>0</v>
          </cell>
          <cell r="G115">
            <v>34360</v>
          </cell>
          <cell r="H115">
            <v>549.70000000000005</v>
          </cell>
          <cell r="J115">
            <v>0</v>
          </cell>
        </row>
        <row r="116">
          <cell r="F116">
            <v>0</v>
          </cell>
          <cell r="H116">
            <v>0</v>
          </cell>
          <cell r="J116">
            <v>0</v>
          </cell>
        </row>
        <row r="117">
          <cell r="F117">
            <v>0</v>
          </cell>
          <cell r="H117">
            <v>0</v>
          </cell>
          <cell r="J117">
            <v>0</v>
          </cell>
        </row>
        <row r="118">
          <cell r="F118">
            <v>0</v>
          </cell>
          <cell r="H118">
            <v>0</v>
          </cell>
          <cell r="J118">
            <v>0</v>
          </cell>
        </row>
        <row r="119">
          <cell r="F119">
            <v>0</v>
          </cell>
          <cell r="H119">
            <v>0</v>
          </cell>
          <cell r="J119">
            <v>0</v>
          </cell>
        </row>
        <row r="120">
          <cell r="F120">
            <v>0</v>
          </cell>
          <cell r="H120">
            <v>0</v>
          </cell>
          <cell r="J120">
            <v>0</v>
          </cell>
        </row>
        <row r="121">
          <cell r="F121">
            <v>0</v>
          </cell>
          <cell r="H121">
            <v>0</v>
          </cell>
          <cell r="J121">
            <v>0</v>
          </cell>
        </row>
        <row r="122">
          <cell r="F122">
            <v>0</v>
          </cell>
          <cell r="H122">
            <v>0</v>
          </cell>
          <cell r="J122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</row>
        <row r="126">
          <cell r="A126" t="str">
            <v>計</v>
          </cell>
          <cell r="F126">
            <v>3000</v>
          </cell>
          <cell r="H126">
            <v>2578</v>
          </cell>
          <cell r="J126">
            <v>0</v>
          </cell>
        </row>
        <row r="128">
          <cell r="A128" t="str">
            <v>名  稱 : 비계설치</v>
          </cell>
          <cell r="J128" t="str">
            <v>單位 : 공/㎥當</v>
          </cell>
        </row>
        <row r="129">
          <cell r="A129" t="str">
            <v>區    分</v>
          </cell>
          <cell r="B129" t="str">
            <v>材質 및 規格</v>
          </cell>
          <cell r="C129" t="str">
            <v>單位</v>
          </cell>
          <cell r="D129" t="str">
            <v>數    量</v>
          </cell>
          <cell r="E129" t="str">
            <v>材       料       費</v>
          </cell>
          <cell r="G129" t="str">
            <v xml:space="preserve">        勞       務       費</v>
          </cell>
          <cell r="I129" t="str">
            <v>經              費</v>
          </cell>
        </row>
        <row r="130">
          <cell r="A130" t="str">
            <v>工 種 別</v>
          </cell>
          <cell r="E130" t="str">
            <v>單  價</v>
          </cell>
          <cell r="F130" t="str">
            <v>金      額</v>
          </cell>
          <cell r="G130" t="str">
            <v>單  價</v>
          </cell>
          <cell r="H130" t="str">
            <v>金      額</v>
          </cell>
          <cell r="I130" t="str">
            <v>單  價</v>
          </cell>
          <cell r="J130" t="str">
            <v>金      額</v>
          </cell>
        </row>
        <row r="131">
          <cell r="A131" t="str">
            <v>원목</v>
          </cell>
          <cell r="C131" t="str">
            <v>㎥</v>
          </cell>
          <cell r="D131">
            <v>9.4E-2</v>
          </cell>
          <cell r="E131">
            <v>164670</v>
          </cell>
          <cell r="F131">
            <v>15478.9</v>
          </cell>
          <cell r="H131">
            <v>0</v>
          </cell>
          <cell r="J131">
            <v>0</v>
          </cell>
        </row>
        <row r="132">
          <cell r="A132" t="str">
            <v>판재</v>
          </cell>
          <cell r="C132" t="str">
            <v>㎥</v>
          </cell>
          <cell r="D132">
            <v>1.5E-3</v>
          </cell>
          <cell r="E132">
            <v>258573</v>
          </cell>
          <cell r="F132">
            <v>387.8</v>
          </cell>
          <cell r="H132">
            <v>0</v>
          </cell>
          <cell r="J132">
            <v>0</v>
          </cell>
        </row>
        <row r="133">
          <cell r="A133" t="str">
            <v>철선</v>
          </cell>
          <cell r="B133" t="str">
            <v>＃8</v>
          </cell>
          <cell r="C133" t="str">
            <v>kg</v>
          </cell>
          <cell r="D133">
            <v>0.2</v>
          </cell>
          <cell r="E133">
            <v>450</v>
          </cell>
          <cell r="F133">
            <v>90</v>
          </cell>
          <cell r="H133">
            <v>0</v>
          </cell>
          <cell r="J133">
            <v>0</v>
          </cell>
        </row>
        <row r="134">
          <cell r="A134" t="str">
            <v>잡재료</v>
          </cell>
          <cell r="B134" t="str">
            <v>재료비의 5%</v>
          </cell>
          <cell r="C134" t="str">
            <v>식</v>
          </cell>
          <cell r="D134">
            <v>1</v>
          </cell>
          <cell r="E134">
            <v>15956</v>
          </cell>
          <cell r="F134">
            <v>797.8</v>
          </cell>
          <cell r="H134">
            <v>0</v>
          </cell>
          <cell r="J134">
            <v>0</v>
          </cell>
        </row>
        <row r="135">
          <cell r="A135" t="str">
            <v>비계공</v>
          </cell>
          <cell r="C135" t="str">
            <v>인</v>
          </cell>
          <cell r="D135">
            <v>2</v>
          </cell>
          <cell r="F135">
            <v>0</v>
          </cell>
          <cell r="G135">
            <v>66149</v>
          </cell>
          <cell r="H135">
            <v>132298</v>
          </cell>
          <cell r="J135">
            <v>0</v>
          </cell>
        </row>
        <row r="136">
          <cell r="A136" t="str">
            <v>보통인부</v>
          </cell>
          <cell r="C136" t="str">
            <v>인</v>
          </cell>
          <cell r="D136">
            <v>2</v>
          </cell>
          <cell r="F136">
            <v>0</v>
          </cell>
          <cell r="G136">
            <v>34360</v>
          </cell>
          <cell r="H136">
            <v>68720</v>
          </cell>
          <cell r="J136">
            <v>0</v>
          </cell>
        </row>
        <row r="137">
          <cell r="A137" t="str">
            <v xml:space="preserve">計 </v>
          </cell>
          <cell r="B137" t="str">
            <v>10공/㎥당</v>
          </cell>
          <cell r="F137">
            <v>16754</v>
          </cell>
          <cell r="H137">
            <v>201018</v>
          </cell>
          <cell r="J137">
            <v>0</v>
          </cell>
        </row>
        <row r="138">
          <cell r="A138" t="str">
            <v xml:space="preserve">計 </v>
          </cell>
          <cell r="B138" t="str">
            <v>공/㎥당</v>
          </cell>
          <cell r="F138">
            <v>1675</v>
          </cell>
          <cell r="H138">
            <v>20101</v>
          </cell>
          <cell r="J138">
            <v>0</v>
          </cell>
        </row>
        <row r="139">
          <cell r="A139" t="str">
            <v>1회사용시</v>
          </cell>
          <cell r="E139">
            <v>1</v>
          </cell>
          <cell r="F139">
            <v>1675</v>
          </cell>
          <cell r="G139">
            <v>1</v>
          </cell>
          <cell r="H139">
            <v>20101</v>
          </cell>
          <cell r="J139">
            <v>0</v>
          </cell>
        </row>
        <row r="140">
          <cell r="A140" t="str">
            <v>2회사용시</v>
          </cell>
          <cell r="E140">
            <v>0.67</v>
          </cell>
          <cell r="F140">
            <v>1122</v>
          </cell>
          <cell r="G140">
            <v>1</v>
          </cell>
          <cell r="H140">
            <v>20101</v>
          </cell>
          <cell r="J140">
            <v>0</v>
          </cell>
        </row>
        <row r="141">
          <cell r="A141" t="str">
            <v>3회사용시</v>
          </cell>
          <cell r="E141">
            <v>0.56499999999999995</v>
          </cell>
          <cell r="F141">
            <v>946</v>
          </cell>
          <cell r="G141">
            <v>1</v>
          </cell>
          <cell r="H141">
            <v>20101</v>
          </cell>
          <cell r="J141">
            <v>0</v>
          </cell>
        </row>
        <row r="142">
          <cell r="A142" t="str">
            <v>4회사용시</v>
          </cell>
          <cell r="E142">
            <v>0.51600000000000001</v>
          </cell>
          <cell r="F142">
            <v>864</v>
          </cell>
          <cell r="G142">
            <v>1</v>
          </cell>
          <cell r="H142">
            <v>20101</v>
          </cell>
          <cell r="J142">
            <v>0</v>
          </cell>
        </row>
        <row r="143">
          <cell r="A143" t="str">
            <v>5회사용시</v>
          </cell>
          <cell r="E143">
            <v>0.48899999999999999</v>
          </cell>
          <cell r="F143">
            <v>819</v>
          </cell>
          <cell r="G143">
            <v>1</v>
          </cell>
          <cell r="H143">
            <v>20101</v>
          </cell>
          <cell r="J143">
            <v>0</v>
          </cell>
        </row>
        <row r="144">
          <cell r="A144" t="str">
            <v>6회사용시</v>
          </cell>
          <cell r="E144">
            <v>0.47299999999999998</v>
          </cell>
          <cell r="F144">
            <v>792</v>
          </cell>
          <cell r="G144">
            <v>1</v>
          </cell>
          <cell r="H144">
            <v>20101</v>
          </cell>
          <cell r="J144">
            <v>0</v>
          </cell>
        </row>
        <row r="146">
          <cell r="A146" t="str">
            <v>名  稱 : 잡석깔기</v>
          </cell>
          <cell r="J146" t="str">
            <v>單位 : 원/㎥當</v>
          </cell>
        </row>
        <row r="147">
          <cell r="A147" t="str">
            <v>區    分</v>
          </cell>
          <cell r="B147" t="str">
            <v>材質 및 規格</v>
          </cell>
          <cell r="C147" t="str">
            <v>單位</v>
          </cell>
          <cell r="D147" t="str">
            <v>數    量</v>
          </cell>
          <cell r="E147" t="str">
            <v>材       料       費</v>
          </cell>
          <cell r="G147" t="str">
            <v xml:space="preserve">        勞       務       費</v>
          </cell>
          <cell r="I147" t="str">
            <v>經              費</v>
          </cell>
        </row>
        <row r="148">
          <cell r="A148" t="str">
            <v>工 種 別</v>
          </cell>
          <cell r="E148" t="str">
            <v>單  價</v>
          </cell>
          <cell r="F148" t="str">
            <v>金      額</v>
          </cell>
          <cell r="G148" t="str">
            <v>單  價</v>
          </cell>
          <cell r="H148" t="str">
            <v>金      額</v>
          </cell>
          <cell r="I148" t="str">
            <v>單  價</v>
          </cell>
          <cell r="J148" t="str">
            <v>金      額</v>
          </cell>
        </row>
        <row r="149">
          <cell r="A149" t="str">
            <v>잡석</v>
          </cell>
          <cell r="C149" t="str">
            <v>인</v>
          </cell>
          <cell r="D149">
            <v>1.04</v>
          </cell>
          <cell r="E149">
            <v>12000</v>
          </cell>
          <cell r="F149">
            <v>12480</v>
          </cell>
          <cell r="H149">
            <v>0</v>
          </cell>
          <cell r="J149">
            <v>0</v>
          </cell>
        </row>
        <row r="150">
          <cell r="A150" t="str">
            <v>보통인부</v>
          </cell>
          <cell r="C150" t="str">
            <v>인</v>
          </cell>
          <cell r="D150">
            <v>0.6</v>
          </cell>
          <cell r="F150">
            <v>0</v>
          </cell>
          <cell r="G150">
            <v>34360</v>
          </cell>
          <cell r="H150">
            <v>20616</v>
          </cell>
          <cell r="J150">
            <v>0</v>
          </cell>
        </row>
        <row r="151">
          <cell r="F151">
            <v>0</v>
          </cell>
          <cell r="H151">
            <v>0</v>
          </cell>
          <cell r="J151">
            <v>0</v>
          </cell>
        </row>
        <row r="152">
          <cell r="F152">
            <v>0</v>
          </cell>
          <cell r="H152">
            <v>0</v>
          </cell>
          <cell r="J152">
            <v>0</v>
          </cell>
        </row>
        <row r="153">
          <cell r="F153">
            <v>0</v>
          </cell>
          <cell r="H153">
            <v>0</v>
          </cell>
          <cell r="J153">
            <v>0</v>
          </cell>
        </row>
        <row r="154">
          <cell r="F154">
            <v>0</v>
          </cell>
          <cell r="H154">
            <v>0</v>
          </cell>
          <cell r="J154">
            <v>0</v>
          </cell>
        </row>
        <row r="155">
          <cell r="F155">
            <v>0</v>
          </cell>
          <cell r="H155">
            <v>0</v>
          </cell>
          <cell r="J155">
            <v>0</v>
          </cell>
        </row>
        <row r="156">
          <cell r="F156">
            <v>0</v>
          </cell>
          <cell r="H156">
            <v>0</v>
          </cell>
          <cell r="J156">
            <v>0</v>
          </cell>
        </row>
        <row r="157">
          <cell r="F157">
            <v>0</v>
          </cell>
          <cell r="H157">
            <v>0</v>
          </cell>
          <cell r="J157">
            <v>0</v>
          </cell>
        </row>
        <row r="158">
          <cell r="F158">
            <v>0</v>
          </cell>
          <cell r="H158">
            <v>0</v>
          </cell>
          <cell r="J158">
            <v>0</v>
          </cell>
        </row>
        <row r="159">
          <cell r="F159">
            <v>0</v>
          </cell>
          <cell r="H159">
            <v>0</v>
          </cell>
          <cell r="J159">
            <v>0</v>
          </cell>
        </row>
        <row r="160">
          <cell r="F160">
            <v>0</v>
          </cell>
          <cell r="H160">
            <v>0</v>
          </cell>
          <cell r="J160">
            <v>0</v>
          </cell>
        </row>
        <row r="161">
          <cell r="F161">
            <v>0</v>
          </cell>
          <cell r="H161">
            <v>0</v>
          </cell>
          <cell r="J161">
            <v>0</v>
          </cell>
        </row>
        <row r="162">
          <cell r="A162" t="str">
            <v>計</v>
          </cell>
          <cell r="F162">
            <v>12480</v>
          </cell>
          <cell r="H162">
            <v>20616</v>
          </cell>
          <cell r="J162">
            <v>0</v>
          </cell>
        </row>
        <row r="164">
          <cell r="A164" t="str">
            <v>名  稱 : 잡석채우기</v>
          </cell>
          <cell r="J164" t="str">
            <v>單位 : 원/㎥當</v>
          </cell>
        </row>
        <row r="165">
          <cell r="A165" t="str">
            <v>區    分</v>
          </cell>
          <cell r="B165" t="str">
            <v>材質 및 規格</v>
          </cell>
          <cell r="C165" t="str">
            <v>單位</v>
          </cell>
          <cell r="D165" t="str">
            <v>數    量</v>
          </cell>
          <cell r="E165" t="str">
            <v>材       料       費</v>
          </cell>
          <cell r="G165" t="str">
            <v xml:space="preserve">        勞       務       費</v>
          </cell>
          <cell r="I165" t="str">
            <v>經              費</v>
          </cell>
        </row>
        <row r="166">
          <cell r="A166" t="str">
            <v>工 種 別</v>
          </cell>
          <cell r="E166" t="str">
            <v>單  價</v>
          </cell>
          <cell r="F166" t="str">
            <v>金      額</v>
          </cell>
          <cell r="G166" t="str">
            <v>單  價</v>
          </cell>
          <cell r="H166" t="str">
            <v>金      額</v>
          </cell>
          <cell r="I166" t="str">
            <v>單  價</v>
          </cell>
          <cell r="J166" t="str">
            <v>金      額</v>
          </cell>
        </row>
        <row r="167">
          <cell r="A167" t="str">
            <v>잡석</v>
          </cell>
          <cell r="C167" t="str">
            <v>인</v>
          </cell>
          <cell r="D167">
            <v>1.04</v>
          </cell>
          <cell r="E167">
            <v>12000</v>
          </cell>
          <cell r="F167">
            <v>12480</v>
          </cell>
          <cell r="H167">
            <v>0</v>
          </cell>
          <cell r="J167">
            <v>0</v>
          </cell>
        </row>
        <row r="168">
          <cell r="A168" t="str">
            <v>보통인부</v>
          </cell>
          <cell r="C168" t="str">
            <v>인</v>
          </cell>
          <cell r="D168">
            <v>0.65</v>
          </cell>
          <cell r="F168">
            <v>0</v>
          </cell>
          <cell r="G168">
            <v>34360</v>
          </cell>
          <cell r="H168">
            <v>22334</v>
          </cell>
          <cell r="J168">
            <v>0</v>
          </cell>
        </row>
        <row r="169">
          <cell r="F169">
            <v>0</v>
          </cell>
          <cell r="H169">
            <v>0</v>
          </cell>
          <cell r="J169">
            <v>0</v>
          </cell>
        </row>
        <row r="170">
          <cell r="F170">
            <v>0</v>
          </cell>
          <cell r="H170">
            <v>0</v>
          </cell>
          <cell r="J170">
            <v>0</v>
          </cell>
        </row>
        <row r="171">
          <cell r="F171">
            <v>0</v>
          </cell>
          <cell r="H171">
            <v>0</v>
          </cell>
          <cell r="J171">
            <v>0</v>
          </cell>
        </row>
        <row r="172">
          <cell r="F172">
            <v>0</v>
          </cell>
          <cell r="H172">
            <v>0</v>
          </cell>
          <cell r="J172">
            <v>0</v>
          </cell>
        </row>
        <row r="173">
          <cell r="F173">
            <v>0</v>
          </cell>
          <cell r="H173">
            <v>0</v>
          </cell>
          <cell r="J173">
            <v>0</v>
          </cell>
        </row>
        <row r="174">
          <cell r="F174">
            <v>0</v>
          </cell>
          <cell r="H174">
            <v>0</v>
          </cell>
          <cell r="J174">
            <v>0</v>
          </cell>
        </row>
        <row r="175">
          <cell r="F175">
            <v>0</v>
          </cell>
          <cell r="H175">
            <v>0</v>
          </cell>
          <cell r="J175">
            <v>0</v>
          </cell>
        </row>
        <row r="176">
          <cell r="F176">
            <v>0</v>
          </cell>
          <cell r="H176">
            <v>0</v>
          </cell>
          <cell r="J176">
            <v>0</v>
          </cell>
        </row>
        <row r="177">
          <cell r="F177">
            <v>0</v>
          </cell>
          <cell r="H177">
            <v>0</v>
          </cell>
          <cell r="J177">
            <v>0</v>
          </cell>
        </row>
        <row r="178">
          <cell r="F178">
            <v>0</v>
          </cell>
          <cell r="H178">
            <v>0</v>
          </cell>
          <cell r="J178">
            <v>0</v>
          </cell>
        </row>
        <row r="179">
          <cell r="F179">
            <v>0</v>
          </cell>
          <cell r="H179">
            <v>0</v>
          </cell>
          <cell r="J179">
            <v>0</v>
          </cell>
        </row>
        <row r="180">
          <cell r="A180" t="str">
            <v>計</v>
          </cell>
          <cell r="F180">
            <v>12480</v>
          </cell>
          <cell r="H180">
            <v>22334</v>
          </cell>
          <cell r="J180">
            <v>0</v>
          </cell>
        </row>
        <row r="182">
          <cell r="A182" t="str">
            <v>名  稱 : 문양거푸집</v>
          </cell>
          <cell r="J182" t="str">
            <v>單位 : 원/㎡當</v>
          </cell>
        </row>
        <row r="183">
          <cell r="A183" t="str">
            <v>區    分</v>
          </cell>
          <cell r="B183" t="str">
            <v>材質 및 規格</v>
          </cell>
          <cell r="C183" t="str">
            <v>單位</v>
          </cell>
          <cell r="D183" t="str">
            <v>數    量</v>
          </cell>
          <cell r="E183" t="str">
            <v>材       料       費</v>
          </cell>
          <cell r="G183" t="str">
            <v xml:space="preserve">        勞       務       費</v>
          </cell>
          <cell r="I183" t="str">
            <v>經              費</v>
          </cell>
        </row>
        <row r="184">
          <cell r="A184" t="str">
            <v>工 種 別</v>
          </cell>
          <cell r="E184" t="str">
            <v>單  價</v>
          </cell>
          <cell r="F184" t="str">
            <v>金      額</v>
          </cell>
          <cell r="G184" t="str">
            <v>單  價</v>
          </cell>
          <cell r="H184" t="str">
            <v>金      額</v>
          </cell>
          <cell r="I184" t="str">
            <v>單  價</v>
          </cell>
          <cell r="J184" t="str">
            <v>金      額</v>
          </cell>
        </row>
        <row r="185">
          <cell r="A185" t="str">
            <v>문양거푸집</v>
          </cell>
          <cell r="B185" t="str">
            <v>FRP1050×1820</v>
          </cell>
          <cell r="C185" t="str">
            <v>㎡</v>
          </cell>
          <cell r="D185">
            <v>0.05</v>
          </cell>
          <cell r="E185">
            <v>108058</v>
          </cell>
          <cell r="F185">
            <v>5402.9</v>
          </cell>
          <cell r="H185">
            <v>0</v>
          </cell>
          <cell r="J185">
            <v>0</v>
          </cell>
        </row>
        <row r="186">
          <cell r="A186" t="str">
            <v>폼타이</v>
          </cell>
          <cell r="B186" t="str">
            <v>D형 1/2×300</v>
          </cell>
          <cell r="C186" t="str">
            <v>조</v>
          </cell>
          <cell r="D186">
            <v>0.214</v>
          </cell>
          <cell r="E186">
            <v>850</v>
          </cell>
          <cell r="F186">
            <v>181.9</v>
          </cell>
          <cell r="H186">
            <v>0</v>
          </cell>
          <cell r="J186">
            <v>0</v>
          </cell>
        </row>
        <row r="187">
          <cell r="A187" t="str">
            <v>박리제</v>
          </cell>
          <cell r="B187" t="str">
            <v>SIKA FORM OIL</v>
          </cell>
          <cell r="C187" t="str">
            <v>ℓ</v>
          </cell>
          <cell r="D187">
            <v>0.19</v>
          </cell>
          <cell r="E187">
            <v>800</v>
          </cell>
          <cell r="F187">
            <v>152</v>
          </cell>
          <cell r="H187">
            <v>0</v>
          </cell>
          <cell r="J187">
            <v>0</v>
          </cell>
        </row>
        <row r="188">
          <cell r="A188" t="str">
            <v>세파레이터</v>
          </cell>
          <cell r="B188" t="str">
            <v>D형 1/2×500</v>
          </cell>
          <cell r="C188" t="str">
            <v xml:space="preserve">본 </v>
          </cell>
          <cell r="D188">
            <v>2.14</v>
          </cell>
          <cell r="E188">
            <v>140</v>
          </cell>
          <cell r="F188">
            <v>299.60000000000002</v>
          </cell>
          <cell r="H188">
            <v>0</v>
          </cell>
          <cell r="J188">
            <v>0</v>
          </cell>
        </row>
        <row r="189">
          <cell r="A189" t="str">
            <v>보조자재</v>
          </cell>
          <cell r="B189" t="str">
            <v>문양거푸집의20%</v>
          </cell>
          <cell r="C189" t="str">
            <v>식</v>
          </cell>
          <cell r="D189">
            <v>1</v>
          </cell>
          <cell r="E189">
            <v>1080.5</v>
          </cell>
          <cell r="F189">
            <v>1080.5</v>
          </cell>
          <cell r="H189">
            <v>0</v>
          </cell>
          <cell r="J189">
            <v>0</v>
          </cell>
        </row>
        <row r="190">
          <cell r="A190" t="str">
            <v>사용고재</v>
          </cell>
          <cell r="B190" t="str">
            <v>보조자재의 10%</v>
          </cell>
          <cell r="C190" t="str">
            <v>식</v>
          </cell>
          <cell r="D190">
            <v>1</v>
          </cell>
          <cell r="E190">
            <v>108</v>
          </cell>
          <cell r="F190">
            <v>108</v>
          </cell>
          <cell r="H190">
            <v>0</v>
          </cell>
          <cell r="J190">
            <v>0</v>
          </cell>
        </row>
        <row r="191">
          <cell r="A191" t="str">
            <v>형틀목공</v>
          </cell>
          <cell r="C191" t="str">
            <v>인</v>
          </cell>
          <cell r="D191">
            <v>0.14000000000000001</v>
          </cell>
          <cell r="F191">
            <v>0</v>
          </cell>
          <cell r="G191">
            <v>61483</v>
          </cell>
          <cell r="H191">
            <v>8607.6</v>
          </cell>
          <cell r="J191">
            <v>0</v>
          </cell>
        </row>
        <row r="192">
          <cell r="A192" t="str">
            <v>보통인부</v>
          </cell>
          <cell r="C192" t="str">
            <v>인</v>
          </cell>
          <cell r="D192">
            <v>0.12</v>
          </cell>
          <cell r="F192">
            <v>0</v>
          </cell>
          <cell r="G192">
            <v>34360</v>
          </cell>
          <cell r="H192">
            <v>4123.2</v>
          </cell>
          <cell r="J192">
            <v>0</v>
          </cell>
        </row>
        <row r="193">
          <cell r="F193">
            <v>0</v>
          </cell>
          <cell r="H193">
            <v>0</v>
          </cell>
          <cell r="J193">
            <v>0</v>
          </cell>
        </row>
        <row r="194">
          <cell r="F194">
            <v>0</v>
          </cell>
          <cell r="H194">
            <v>0</v>
          </cell>
          <cell r="J194">
            <v>0</v>
          </cell>
        </row>
        <row r="195">
          <cell r="F195">
            <v>0</v>
          </cell>
          <cell r="H195">
            <v>0</v>
          </cell>
          <cell r="J195">
            <v>0</v>
          </cell>
        </row>
        <row r="196">
          <cell r="F196">
            <v>0</v>
          </cell>
          <cell r="H196">
            <v>0</v>
          </cell>
          <cell r="J196">
            <v>0</v>
          </cell>
        </row>
        <row r="197">
          <cell r="F197">
            <v>0</v>
          </cell>
          <cell r="H197">
            <v>0</v>
          </cell>
          <cell r="J197">
            <v>0</v>
          </cell>
        </row>
        <row r="198">
          <cell r="A198" t="str">
            <v>計</v>
          </cell>
          <cell r="F198">
            <v>7224</v>
          </cell>
          <cell r="H198">
            <v>12730</v>
          </cell>
          <cell r="J198">
            <v>0</v>
          </cell>
        </row>
      </sheetData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4"/>
      <sheetName val="工완성공사율"/>
      <sheetName val="工관리비율"/>
      <sheetName val="일위"/>
      <sheetName val="설직재-1"/>
      <sheetName val="J直材4"/>
      <sheetName val="#REF"/>
      <sheetName val="직노"/>
      <sheetName val="경산"/>
      <sheetName val="N賃率-職"/>
      <sheetName val="I一般比"/>
      <sheetName val="직재"/>
      <sheetName val="2F 회의실견적(5_14 일대)"/>
      <sheetName val="일위대가목록"/>
      <sheetName val=" HIT-&gt;HMC 견적(3900)"/>
      <sheetName val="일위대가"/>
      <sheetName val="일위대가(4층원격)"/>
      <sheetName val="홍보비디오"/>
      <sheetName val="노임"/>
      <sheetName val="단가"/>
      <sheetName val="내역서"/>
      <sheetName val="실행내역"/>
      <sheetName val="기본일위"/>
      <sheetName val="제직재"/>
      <sheetName val="내역서2안"/>
      <sheetName val="패널"/>
      <sheetName val="집계"/>
      <sheetName val="목록"/>
      <sheetName val="Sheet1"/>
      <sheetName val="Sheet2"/>
      <sheetName val="Sheet3"/>
      <sheetName val="수량산출"/>
      <sheetName val="청천내"/>
      <sheetName val="금액내역서"/>
      <sheetName val="노임단가"/>
      <sheetName val="설계내역서"/>
      <sheetName val="공구"/>
      <sheetName val="데이타"/>
      <sheetName val="직접경비"/>
      <sheetName val="직접인건비"/>
      <sheetName val="소요자재명세서"/>
      <sheetName val="노무비명세서"/>
      <sheetName val="청산공사"/>
      <sheetName val="샘플표지"/>
      <sheetName val="한강운반비"/>
      <sheetName val="공사내역"/>
      <sheetName val="제-노임"/>
      <sheetName val="전차선로 물량표"/>
      <sheetName val="경영"/>
      <sheetName val="98년"/>
      <sheetName val="실적"/>
      <sheetName val="매립"/>
      <sheetName val="DATE"/>
      <sheetName val="내역서1999.8최종"/>
      <sheetName val="정SW(원)"/>
      <sheetName val="COPING-1"/>
      <sheetName val="역T형교대-2수량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비교표"/>
      <sheetName val="총괄내역"/>
      <sheetName val="공종내역"/>
      <sheetName val="부표"/>
      <sheetName val="토적집계"/>
      <sheetName val="토적표"/>
      <sheetName val="구조토적"/>
      <sheetName val="맨홀"/>
      <sheetName val="트렌치"/>
      <sheetName val="연결관"/>
      <sheetName val="기계일위"/>
      <sheetName val="일위대가"/>
      <sheetName val="포장일위"/>
      <sheetName val="기본일위"/>
      <sheetName val="기계경비"/>
      <sheetName val="기타경비"/>
      <sheetName val="간지"/>
      <sheetName val="표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L1" t="str">
            <v>2000년 10월</v>
          </cell>
        </row>
        <row r="2">
          <cell r="A2" t="str">
            <v>名  稱 : 모르터 ( 1 : 2 )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324500</v>
          </cell>
          <cell r="O3" t="str">
            <v>모래</v>
          </cell>
          <cell r="P3">
            <v>16000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480</v>
          </cell>
          <cell r="O4" t="str">
            <v>잡석</v>
          </cell>
          <cell r="P4">
            <v>11000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59</v>
          </cell>
          <cell r="F5">
            <v>40120</v>
          </cell>
          <cell r="H5">
            <v>0</v>
          </cell>
          <cell r="J5">
            <v>0</v>
          </cell>
          <cell r="L5" t="str">
            <v>철선 # 20</v>
          </cell>
          <cell r="M5">
            <v>587</v>
          </cell>
          <cell r="O5" t="str">
            <v>보조기층재</v>
          </cell>
          <cell r="P5">
            <v>11000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16000</v>
          </cell>
          <cell r="F6">
            <v>15680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59</v>
          </cell>
          <cell r="Q6">
            <v>2600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37052</v>
          </cell>
          <cell r="H7">
            <v>37052</v>
          </cell>
          <cell r="J7">
            <v>0</v>
          </cell>
          <cell r="K7">
            <v>1000</v>
          </cell>
          <cell r="L7" t="str">
            <v>목재</v>
          </cell>
          <cell r="M7">
            <v>272182</v>
          </cell>
          <cell r="O7" t="str">
            <v>판재</v>
          </cell>
          <cell r="P7">
            <v>285792</v>
          </cell>
          <cell r="Q7">
            <v>1050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  <cell r="L9" t="str">
            <v>40-210-8</v>
          </cell>
          <cell r="M9">
            <v>43330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36690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39960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25-210-8</v>
          </cell>
          <cell r="M12">
            <v>44840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와이어메쉬</v>
          </cell>
          <cell r="M13">
            <v>700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25-210-12</v>
          </cell>
          <cell r="M14">
            <v>46180</v>
          </cell>
        </row>
        <row r="15">
          <cell r="F15">
            <v>0</v>
          </cell>
          <cell r="H15">
            <v>0</v>
          </cell>
          <cell r="J15">
            <v>0</v>
          </cell>
        </row>
        <row r="16">
          <cell r="F16">
            <v>0</v>
          </cell>
          <cell r="H16">
            <v>0</v>
          </cell>
          <cell r="J16">
            <v>0</v>
          </cell>
        </row>
        <row r="17">
          <cell r="F17">
            <v>0</v>
          </cell>
          <cell r="H17">
            <v>0</v>
          </cell>
          <cell r="J17">
            <v>0</v>
          </cell>
        </row>
        <row r="18">
          <cell r="A18" t="str">
            <v>計</v>
          </cell>
          <cell r="F18">
            <v>55800</v>
          </cell>
          <cell r="H18">
            <v>37052</v>
          </cell>
          <cell r="J18">
            <v>0</v>
          </cell>
        </row>
        <row r="20">
          <cell r="A20" t="str">
            <v>名  稱 : 모르터 ( 1 : 3 )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시멘트</v>
          </cell>
          <cell r="C23" t="str">
            <v>kg</v>
          </cell>
          <cell r="D23">
            <v>510</v>
          </cell>
          <cell r="E23">
            <v>59</v>
          </cell>
          <cell r="F23">
            <v>30090</v>
          </cell>
          <cell r="H23">
            <v>0</v>
          </cell>
          <cell r="J23">
            <v>0</v>
          </cell>
        </row>
        <row r="24">
          <cell r="A24" t="str">
            <v>모래</v>
          </cell>
          <cell r="C24" t="str">
            <v>㎥</v>
          </cell>
          <cell r="D24">
            <v>1.1000000000000001</v>
          </cell>
          <cell r="E24">
            <v>16000</v>
          </cell>
          <cell r="F24">
            <v>17600</v>
          </cell>
          <cell r="H24">
            <v>0</v>
          </cell>
          <cell r="J24">
            <v>0</v>
          </cell>
        </row>
        <row r="25">
          <cell r="A25" t="str">
            <v>보통인부</v>
          </cell>
          <cell r="C25" t="str">
            <v>인</v>
          </cell>
          <cell r="D25">
            <v>1</v>
          </cell>
          <cell r="F25">
            <v>0</v>
          </cell>
          <cell r="G25">
            <v>37052</v>
          </cell>
          <cell r="H25">
            <v>37052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47690</v>
          </cell>
          <cell r="H36">
            <v>37052</v>
          </cell>
          <cell r="J36">
            <v>0</v>
          </cell>
        </row>
        <row r="38">
          <cell r="A38" t="str">
            <v>名  稱 : 레미콘타설 ( 무근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0.15</v>
          </cell>
          <cell r="F41">
            <v>0</v>
          </cell>
          <cell r="G41">
            <v>64308</v>
          </cell>
          <cell r="H41">
            <v>9646.2000000000007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0.27</v>
          </cell>
          <cell r="F42">
            <v>0</v>
          </cell>
          <cell r="G42">
            <v>37052</v>
          </cell>
          <cell r="H42">
            <v>10004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19650</v>
          </cell>
          <cell r="J54">
            <v>0</v>
          </cell>
        </row>
        <row r="56">
          <cell r="A56" t="str">
            <v>名  稱 : 레미콘타설 ( 철근 )</v>
          </cell>
          <cell r="J56" t="str">
            <v>單位 : 원/㎥當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콘크리트공</v>
          </cell>
          <cell r="C59" t="str">
            <v>인</v>
          </cell>
          <cell r="D59">
            <v>0.17</v>
          </cell>
          <cell r="F59">
            <v>0</v>
          </cell>
          <cell r="G59">
            <v>64308</v>
          </cell>
          <cell r="H59">
            <v>10932.3</v>
          </cell>
          <cell r="J59">
            <v>0</v>
          </cell>
        </row>
        <row r="60">
          <cell r="A60" t="str">
            <v>보통인부</v>
          </cell>
          <cell r="C60" t="str">
            <v>인</v>
          </cell>
          <cell r="D60">
            <v>0.28999999999999998</v>
          </cell>
          <cell r="F60">
            <v>0</v>
          </cell>
          <cell r="G60">
            <v>37052</v>
          </cell>
          <cell r="H60">
            <v>10745</v>
          </cell>
          <cell r="J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</row>
        <row r="62">
          <cell r="F62">
            <v>0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0</v>
          </cell>
          <cell r="H72">
            <v>21677</v>
          </cell>
          <cell r="J72">
            <v>0</v>
          </cell>
        </row>
        <row r="74">
          <cell r="A74" t="str">
            <v>名  稱 : 철근가공조립 ( 간단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5</v>
          </cell>
          <cell r="E77">
            <v>587</v>
          </cell>
          <cell r="F77">
            <v>2935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2.9</v>
          </cell>
          <cell r="F78">
            <v>0</v>
          </cell>
          <cell r="G78">
            <v>66745</v>
          </cell>
          <cell r="H78">
            <v>193560.5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1.6</v>
          </cell>
          <cell r="F79">
            <v>0</v>
          </cell>
          <cell r="G79">
            <v>37052</v>
          </cell>
          <cell r="H79">
            <v>59283.199999999997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252843</v>
          </cell>
          <cell r="F80">
            <v>5056.8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7991</v>
          </cell>
          <cell r="H90">
            <v>252843</v>
          </cell>
          <cell r="J90">
            <v>0</v>
          </cell>
        </row>
        <row r="92">
          <cell r="A92" t="str">
            <v>名  稱 : 철근가공조립 ( 보통 )</v>
          </cell>
          <cell r="J92" t="str">
            <v>單位 : 원/TON當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결속선</v>
          </cell>
          <cell r="B95" t="str">
            <v>＃20 m/m</v>
          </cell>
          <cell r="C95" t="str">
            <v>kg</v>
          </cell>
          <cell r="D95">
            <v>6.5</v>
          </cell>
          <cell r="E95">
            <v>587</v>
          </cell>
          <cell r="F95">
            <v>3815.5</v>
          </cell>
          <cell r="H95">
            <v>0</v>
          </cell>
          <cell r="J95">
            <v>0</v>
          </cell>
        </row>
        <row r="96">
          <cell r="A96" t="str">
            <v>철근공</v>
          </cell>
          <cell r="C96" t="str">
            <v>인</v>
          </cell>
          <cell r="D96">
            <v>4</v>
          </cell>
          <cell r="F96">
            <v>0</v>
          </cell>
          <cell r="G96">
            <v>66745</v>
          </cell>
          <cell r="H96">
            <v>266980</v>
          </cell>
          <cell r="J96">
            <v>0</v>
          </cell>
        </row>
        <row r="97">
          <cell r="A97" t="str">
            <v>보통인부</v>
          </cell>
          <cell r="C97" t="str">
            <v>인</v>
          </cell>
          <cell r="D97">
            <v>2.2000000000000002</v>
          </cell>
          <cell r="F97">
            <v>0</v>
          </cell>
          <cell r="G97">
            <v>37052</v>
          </cell>
          <cell r="H97">
            <v>81514.399999999994</v>
          </cell>
          <cell r="J97">
            <v>0</v>
          </cell>
        </row>
        <row r="98">
          <cell r="A98" t="str">
            <v>기구손료</v>
          </cell>
          <cell r="B98" t="str">
            <v>품의 2%</v>
          </cell>
          <cell r="C98" t="str">
            <v>식</v>
          </cell>
          <cell r="D98">
            <v>1</v>
          </cell>
          <cell r="E98">
            <v>348494</v>
          </cell>
          <cell r="F98">
            <v>6969.8</v>
          </cell>
          <cell r="H98">
            <v>0</v>
          </cell>
          <cell r="J98">
            <v>0</v>
          </cell>
        </row>
        <row r="99">
          <cell r="F99">
            <v>0</v>
          </cell>
          <cell r="H99">
            <v>0</v>
          </cell>
          <cell r="J99">
            <v>0</v>
          </cell>
        </row>
        <row r="100">
          <cell r="F100">
            <v>0</v>
          </cell>
          <cell r="H100">
            <v>0</v>
          </cell>
          <cell r="J100">
            <v>0</v>
          </cell>
        </row>
        <row r="101">
          <cell r="F101">
            <v>0</v>
          </cell>
          <cell r="H101">
            <v>0</v>
          </cell>
          <cell r="J101">
            <v>0</v>
          </cell>
        </row>
        <row r="102">
          <cell r="F102">
            <v>0</v>
          </cell>
          <cell r="H102">
            <v>0</v>
          </cell>
          <cell r="J102">
            <v>0</v>
          </cell>
        </row>
        <row r="103">
          <cell r="F103">
            <v>0</v>
          </cell>
          <cell r="H103">
            <v>0</v>
          </cell>
          <cell r="J103">
            <v>0</v>
          </cell>
        </row>
        <row r="104">
          <cell r="F104">
            <v>0</v>
          </cell>
          <cell r="H104">
            <v>0</v>
          </cell>
          <cell r="J104">
            <v>0</v>
          </cell>
        </row>
        <row r="105">
          <cell r="F105">
            <v>0</v>
          </cell>
          <cell r="H105">
            <v>0</v>
          </cell>
          <cell r="J105">
            <v>0</v>
          </cell>
        </row>
        <row r="106">
          <cell r="F106">
            <v>0</v>
          </cell>
          <cell r="H106">
            <v>0</v>
          </cell>
          <cell r="J106">
            <v>0</v>
          </cell>
        </row>
        <row r="107">
          <cell r="F107">
            <v>0</v>
          </cell>
          <cell r="H107">
            <v>0</v>
          </cell>
          <cell r="J107">
            <v>0</v>
          </cell>
        </row>
        <row r="108">
          <cell r="A108" t="str">
            <v>計</v>
          </cell>
          <cell r="F108">
            <v>10785</v>
          </cell>
          <cell r="H108">
            <v>348494</v>
          </cell>
          <cell r="J108">
            <v>0</v>
          </cell>
        </row>
        <row r="110">
          <cell r="A110" t="str">
            <v>名  稱 : 철근가공조립 ( 복잡 )</v>
          </cell>
          <cell r="J110" t="str">
            <v>單位 : 원/TON當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결속선</v>
          </cell>
          <cell r="B113" t="str">
            <v>＃20 m/m</v>
          </cell>
          <cell r="C113" t="str">
            <v>kg</v>
          </cell>
          <cell r="D113">
            <v>8</v>
          </cell>
          <cell r="E113">
            <v>587</v>
          </cell>
          <cell r="F113">
            <v>4696</v>
          </cell>
          <cell r="H113">
            <v>0</v>
          </cell>
          <cell r="J113">
            <v>0</v>
          </cell>
        </row>
        <row r="114">
          <cell r="A114" t="str">
            <v>철근공</v>
          </cell>
          <cell r="C114" t="str">
            <v>인</v>
          </cell>
          <cell r="D114">
            <v>5</v>
          </cell>
          <cell r="F114">
            <v>0</v>
          </cell>
          <cell r="G114">
            <v>66745</v>
          </cell>
          <cell r="H114">
            <v>333725</v>
          </cell>
          <cell r="J114">
            <v>0</v>
          </cell>
        </row>
        <row r="115">
          <cell r="A115" t="str">
            <v>보통인부</v>
          </cell>
          <cell r="C115" t="str">
            <v>인</v>
          </cell>
          <cell r="D115">
            <v>2.8</v>
          </cell>
          <cell r="F115">
            <v>0</v>
          </cell>
          <cell r="G115">
            <v>37052</v>
          </cell>
          <cell r="H115">
            <v>103745.60000000001</v>
          </cell>
          <cell r="J115">
            <v>0</v>
          </cell>
        </row>
        <row r="116">
          <cell r="A116" t="str">
            <v>기구손료</v>
          </cell>
          <cell r="B116" t="str">
            <v>품의 2%</v>
          </cell>
          <cell r="C116" t="str">
            <v>식</v>
          </cell>
          <cell r="D116">
            <v>1</v>
          </cell>
          <cell r="E116">
            <v>437470</v>
          </cell>
          <cell r="F116">
            <v>8749.4</v>
          </cell>
          <cell r="H116">
            <v>0</v>
          </cell>
          <cell r="J116">
            <v>0</v>
          </cell>
        </row>
        <row r="117">
          <cell r="F117">
            <v>0</v>
          </cell>
          <cell r="H117">
            <v>0</v>
          </cell>
          <cell r="J117">
            <v>0</v>
          </cell>
        </row>
        <row r="118">
          <cell r="F118">
            <v>0</v>
          </cell>
          <cell r="H118">
            <v>0</v>
          </cell>
          <cell r="J118">
            <v>0</v>
          </cell>
        </row>
        <row r="119">
          <cell r="F119">
            <v>0</v>
          </cell>
          <cell r="H119">
            <v>0</v>
          </cell>
          <cell r="J119">
            <v>0</v>
          </cell>
        </row>
        <row r="120">
          <cell r="F120">
            <v>0</v>
          </cell>
          <cell r="H120">
            <v>0</v>
          </cell>
          <cell r="J120">
            <v>0</v>
          </cell>
        </row>
        <row r="121">
          <cell r="F121">
            <v>0</v>
          </cell>
          <cell r="H121">
            <v>0</v>
          </cell>
          <cell r="J121">
            <v>0</v>
          </cell>
        </row>
        <row r="122">
          <cell r="F122">
            <v>0</v>
          </cell>
          <cell r="H122">
            <v>0</v>
          </cell>
          <cell r="J122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</row>
        <row r="126">
          <cell r="A126" t="str">
            <v>計</v>
          </cell>
          <cell r="F126">
            <v>13445</v>
          </cell>
          <cell r="H126">
            <v>437470</v>
          </cell>
          <cell r="J126">
            <v>0</v>
          </cell>
        </row>
        <row r="128">
          <cell r="A128" t="str">
            <v>名  稱 : 합판거푸집</v>
          </cell>
          <cell r="J128" t="str">
            <v>單位 : 원/㎡當</v>
          </cell>
        </row>
        <row r="129">
          <cell r="A129" t="str">
            <v>區    分</v>
          </cell>
          <cell r="B129" t="str">
            <v>材質 및 規格</v>
          </cell>
          <cell r="C129" t="str">
            <v>單位</v>
          </cell>
          <cell r="D129" t="str">
            <v>數    量</v>
          </cell>
          <cell r="E129" t="str">
            <v>材       料       費</v>
          </cell>
          <cell r="G129" t="str">
            <v xml:space="preserve">        勞       務       費</v>
          </cell>
          <cell r="I129" t="str">
            <v>經              費</v>
          </cell>
        </row>
        <row r="130">
          <cell r="A130" t="str">
            <v>工 種 別</v>
          </cell>
          <cell r="E130" t="str">
            <v>單  價</v>
          </cell>
          <cell r="F130" t="str">
            <v>金      額</v>
          </cell>
          <cell r="G130" t="str">
            <v>單  價</v>
          </cell>
          <cell r="H130" t="str">
            <v>金      額</v>
          </cell>
          <cell r="I130" t="str">
            <v>單  價</v>
          </cell>
          <cell r="J130" t="str">
            <v>金      額</v>
          </cell>
        </row>
        <row r="131">
          <cell r="A131" t="str">
            <v>합판</v>
          </cell>
          <cell r="B131" t="str">
            <v>내수합판</v>
          </cell>
          <cell r="C131" t="str">
            <v>㎡</v>
          </cell>
          <cell r="D131">
            <v>1.03</v>
          </cell>
          <cell r="E131">
            <v>6641</v>
          </cell>
          <cell r="F131">
            <v>6840.2</v>
          </cell>
          <cell r="H131">
            <v>0</v>
          </cell>
          <cell r="J131">
            <v>0</v>
          </cell>
        </row>
        <row r="132">
          <cell r="A132" t="str">
            <v>목재</v>
          </cell>
          <cell r="C132" t="str">
            <v>㎥</v>
          </cell>
          <cell r="D132">
            <v>3.7999999999999999E-2</v>
          </cell>
          <cell r="E132">
            <v>272182</v>
          </cell>
          <cell r="F132">
            <v>10342.9</v>
          </cell>
          <cell r="H132">
            <v>0</v>
          </cell>
          <cell r="J132">
            <v>0</v>
          </cell>
        </row>
        <row r="133">
          <cell r="A133" t="str">
            <v>철선</v>
          </cell>
          <cell r="B133" t="str">
            <v>＃8</v>
          </cell>
          <cell r="C133" t="str">
            <v>kg</v>
          </cell>
          <cell r="D133">
            <v>0.28999999999999998</v>
          </cell>
          <cell r="E133">
            <v>480</v>
          </cell>
          <cell r="F133">
            <v>139.19999999999999</v>
          </cell>
          <cell r="H133">
            <v>0</v>
          </cell>
          <cell r="J133">
            <v>0</v>
          </cell>
        </row>
        <row r="134">
          <cell r="A134" t="str">
            <v>못</v>
          </cell>
          <cell r="B134" t="str">
            <v>N 75</v>
          </cell>
          <cell r="C134" t="str">
            <v>kg</v>
          </cell>
          <cell r="D134">
            <v>0.2</v>
          </cell>
          <cell r="E134">
            <v>660</v>
          </cell>
          <cell r="F134">
            <v>132</v>
          </cell>
          <cell r="H134">
            <v>0</v>
          </cell>
          <cell r="J134">
            <v>0</v>
          </cell>
        </row>
        <row r="135">
          <cell r="A135" t="str">
            <v>박리제</v>
          </cell>
          <cell r="C135" t="str">
            <v>ℓ</v>
          </cell>
          <cell r="D135">
            <v>0.19</v>
          </cell>
          <cell r="E135">
            <v>315.39</v>
          </cell>
          <cell r="F135">
            <v>59.9</v>
          </cell>
          <cell r="H135">
            <v>0</v>
          </cell>
          <cell r="J135">
            <v>0</v>
          </cell>
        </row>
        <row r="136">
          <cell r="A136" t="str">
            <v>형틀목공</v>
          </cell>
          <cell r="C136" t="str">
            <v>인</v>
          </cell>
          <cell r="D136">
            <v>0.28000000000000003</v>
          </cell>
          <cell r="F136">
            <v>0</v>
          </cell>
          <cell r="G136">
            <v>63219</v>
          </cell>
          <cell r="H136">
            <v>17701.3</v>
          </cell>
          <cell r="J136">
            <v>0</v>
          </cell>
        </row>
        <row r="137">
          <cell r="A137" t="str">
            <v>보통인부</v>
          </cell>
          <cell r="C137" t="str">
            <v>인</v>
          </cell>
          <cell r="D137">
            <v>0.23</v>
          </cell>
          <cell r="F137">
            <v>0</v>
          </cell>
          <cell r="G137">
            <v>37052</v>
          </cell>
          <cell r="H137">
            <v>8521.9</v>
          </cell>
          <cell r="J137">
            <v>0</v>
          </cell>
        </row>
        <row r="138">
          <cell r="A138" t="str">
            <v>사용고재</v>
          </cell>
          <cell r="B138" t="str">
            <v>주재료의 30%</v>
          </cell>
          <cell r="C138" t="str">
            <v>식</v>
          </cell>
          <cell r="D138">
            <v>1</v>
          </cell>
          <cell r="E138">
            <v>17183.099999999999</v>
          </cell>
          <cell r="F138">
            <v>5154.8999999999996</v>
          </cell>
          <cell r="H138">
            <v>0</v>
          </cell>
          <cell r="J138">
            <v>0</v>
          </cell>
        </row>
        <row r="139">
          <cell r="A139" t="str">
            <v>計 (1회사용)</v>
          </cell>
          <cell r="F139">
            <v>12359</v>
          </cell>
          <cell r="H139">
            <v>26223</v>
          </cell>
          <cell r="J139">
            <v>0</v>
          </cell>
        </row>
        <row r="140">
          <cell r="A140" t="str">
            <v>2회사용시</v>
          </cell>
          <cell r="E140">
            <v>0.56999999999999995</v>
          </cell>
          <cell r="F140">
            <v>7044</v>
          </cell>
          <cell r="G140">
            <v>0.6</v>
          </cell>
          <cell r="H140">
            <v>15733</v>
          </cell>
          <cell r="J140">
            <v>0</v>
          </cell>
        </row>
        <row r="141">
          <cell r="A141" t="str">
            <v>3회사용시</v>
          </cell>
          <cell r="E141">
            <v>0.46100000000000002</v>
          </cell>
          <cell r="F141">
            <v>5697</v>
          </cell>
          <cell r="G141">
            <v>0.47099999999999997</v>
          </cell>
          <cell r="H141">
            <v>12351</v>
          </cell>
          <cell r="J141">
            <v>0</v>
          </cell>
        </row>
        <row r="142">
          <cell r="A142" t="str">
            <v>4회사용시</v>
          </cell>
          <cell r="E142">
            <v>0.40100000000000002</v>
          </cell>
          <cell r="F142">
            <v>4955</v>
          </cell>
          <cell r="G142">
            <v>0.4</v>
          </cell>
          <cell r="H142">
            <v>10489</v>
          </cell>
          <cell r="J142">
            <v>0</v>
          </cell>
        </row>
        <row r="143">
          <cell r="A143" t="str">
            <v>5회사용시</v>
          </cell>
          <cell r="E143">
            <v>0.371</v>
          </cell>
          <cell r="F143">
            <v>4585</v>
          </cell>
          <cell r="G143">
            <v>0.34200000000000003</v>
          </cell>
          <cell r="H143">
            <v>8968</v>
          </cell>
          <cell r="J143">
            <v>0</v>
          </cell>
        </row>
        <row r="144">
          <cell r="A144" t="str">
            <v>6회사용시</v>
          </cell>
          <cell r="E144">
            <v>0.34699999999999998</v>
          </cell>
          <cell r="F144">
            <v>4288</v>
          </cell>
          <cell r="G144">
            <v>0.32</v>
          </cell>
          <cell r="H144">
            <v>8391</v>
          </cell>
          <cell r="J144">
            <v>0</v>
          </cell>
        </row>
        <row r="146">
          <cell r="A146" t="str">
            <v>名  稱 : 목재거푸집</v>
          </cell>
          <cell r="J146" t="str">
            <v>單位 : 원/㎡當</v>
          </cell>
        </row>
        <row r="147">
          <cell r="A147" t="str">
            <v>區    分</v>
          </cell>
          <cell r="B147" t="str">
            <v>材質 및 規格</v>
          </cell>
          <cell r="C147" t="str">
            <v>單位</v>
          </cell>
          <cell r="D147" t="str">
            <v>數    量</v>
          </cell>
          <cell r="E147" t="str">
            <v>材       料       費</v>
          </cell>
          <cell r="G147" t="str">
            <v xml:space="preserve">        勞       務       費</v>
          </cell>
          <cell r="I147" t="str">
            <v>經              費</v>
          </cell>
        </row>
        <row r="148">
          <cell r="A148" t="str">
            <v>工 種 別</v>
          </cell>
          <cell r="E148" t="str">
            <v>單  價</v>
          </cell>
          <cell r="F148" t="str">
            <v>金      額</v>
          </cell>
          <cell r="G148" t="str">
            <v>單  價</v>
          </cell>
          <cell r="H148" t="str">
            <v>金      額</v>
          </cell>
          <cell r="I148" t="str">
            <v>單  價</v>
          </cell>
          <cell r="J148" t="str">
            <v>金      額</v>
          </cell>
        </row>
        <row r="149">
          <cell r="A149" t="str">
            <v>판재</v>
          </cell>
          <cell r="C149" t="str">
            <v>㎥</v>
          </cell>
          <cell r="D149">
            <v>0.03</v>
          </cell>
          <cell r="E149">
            <v>285792</v>
          </cell>
          <cell r="F149">
            <v>8573.7000000000007</v>
          </cell>
          <cell r="H149">
            <v>0</v>
          </cell>
          <cell r="J149">
            <v>0</v>
          </cell>
        </row>
        <row r="150">
          <cell r="A150" t="str">
            <v>목재</v>
          </cell>
          <cell r="C150" t="str">
            <v>㎥</v>
          </cell>
          <cell r="D150">
            <v>3.7999999999999999E-2</v>
          </cell>
          <cell r="E150">
            <v>272182</v>
          </cell>
          <cell r="F150">
            <v>10342.9</v>
          </cell>
          <cell r="H150">
            <v>0</v>
          </cell>
          <cell r="J150">
            <v>0</v>
          </cell>
        </row>
        <row r="151">
          <cell r="A151" t="str">
            <v>철선</v>
          </cell>
          <cell r="B151" t="str">
            <v>＃8</v>
          </cell>
          <cell r="C151" t="str">
            <v>kg</v>
          </cell>
          <cell r="D151">
            <v>0.28999999999999998</v>
          </cell>
          <cell r="E151">
            <v>480</v>
          </cell>
          <cell r="F151">
            <v>139.19999999999999</v>
          </cell>
          <cell r="H151">
            <v>0</v>
          </cell>
          <cell r="J151">
            <v>0</v>
          </cell>
        </row>
        <row r="152">
          <cell r="A152" t="str">
            <v>못</v>
          </cell>
          <cell r="B152" t="str">
            <v>N 75</v>
          </cell>
          <cell r="C152" t="str">
            <v>kg</v>
          </cell>
          <cell r="D152">
            <v>0.25</v>
          </cell>
          <cell r="E152">
            <v>660</v>
          </cell>
          <cell r="F152">
            <v>165</v>
          </cell>
          <cell r="H152">
            <v>0</v>
          </cell>
          <cell r="J152">
            <v>0</v>
          </cell>
        </row>
        <row r="153">
          <cell r="A153" t="str">
            <v>박리제</v>
          </cell>
          <cell r="C153" t="str">
            <v>ℓ</v>
          </cell>
          <cell r="D153">
            <v>0.19</v>
          </cell>
          <cell r="E153">
            <v>315.39</v>
          </cell>
          <cell r="F153">
            <v>59.9</v>
          </cell>
          <cell r="H153">
            <v>0</v>
          </cell>
          <cell r="J153">
            <v>0</v>
          </cell>
        </row>
        <row r="154">
          <cell r="A154" t="str">
            <v>형틀목공</v>
          </cell>
          <cell r="C154" t="str">
            <v>인</v>
          </cell>
          <cell r="D154">
            <v>0.46</v>
          </cell>
          <cell r="F154">
            <v>0</v>
          </cell>
          <cell r="G154">
            <v>63219</v>
          </cell>
          <cell r="H154">
            <v>29080.7</v>
          </cell>
          <cell r="J154">
            <v>0</v>
          </cell>
        </row>
        <row r="155">
          <cell r="A155" t="str">
            <v>보통인부</v>
          </cell>
          <cell r="C155" t="str">
            <v>인</v>
          </cell>
          <cell r="D155">
            <v>0.37</v>
          </cell>
          <cell r="F155">
            <v>0</v>
          </cell>
          <cell r="G155">
            <v>37052</v>
          </cell>
          <cell r="H155">
            <v>13709.2</v>
          </cell>
          <cell r="J155">
            <v>0</v>
          </cell>
        </row>
        <row r="156">
          <cell r="A156" t="str">
            <v>사용고재</v>
          </cell>
          <cell r="B156" t="str">
            <v>주재료의 30%</v>
          </cell>
          <cell r="C156" t="str">
            <v>식</v>
          </cell>
          <cell r="D156">
            <v>1</v>
          </cell>
          <cell r="E156">
            <v>18916.599999999999</v>
          </cell>
          <cell r="F156">
            <v>5674.9</v>
          </cell>
          <cell r="H156">
            <v>0</v>
          </cell>
          <cell r="J156">
            <v>0</v>
          </cell>
        </row>
        <row r="157">
          <cell r="A157" t="str">
            <v xml:space="preserve">計 </v>
          </cell>
          <cell r="F157">
            <v>13605</v>
          </cell>
          <cell r="H157">
            <v>42789</v>
          </cell>
          <cell r="J157">
            <v>0</v>
          </cell>
        </row>
        <row r="158">
          <cell r="A158" t="str">
            <v>1회사용시</v>
          </cell>
          <cell r="E158">
            <v>1</v>
          </cell>
          <cell r="F158">
            <v>13605</v>
          </cell>
          <cell r="G158">
            <v>1</v>
          </cell>
          <cell r="H158">
            <v>42789</v>
          </cell>
          <cell r="J158">
            <v>0</v>
          </cell>
        </row>
        <row r="159">
          <cell r="A159" t="str">
            <v>2회사용시</v>
          </cell>
          <cell r="E159">
            <v>0.57699999999999996</v>
          </cell>
          <cell r="F159">
            <v>7850</v>
          </cell>
          <cell r="G159">
            <v>0.63</v>
          </cell>
          <cell r="H159">
            <v>26957</v>
          </cell>
          <cell r="J159">
            <v>0</v>
          </cell>
        </row>
        <row r="160">
          <cell r="A160" t="str">
            <v>3회사용시</v>
          </cell>
          <cell r="E160">
            <v>0.46600000000000003</v>
          </cell>
          <cell r="F160">
            <v>6339</v>
          </cell>
          <cell r="G160">
            <v>0.51600000000000001</v>
          </cell>
          <cell r="H160">
            <v>22079</v>
          </cell>
          <cell r="J160">
            <v>0</v>
          </cell>
        </row>
        <row r="161">
          <cell r="A161" t="str">
            <v>4회사용시</v>
          </cell>
          <cell r="E161">
            <v>0.39700000000000002</v>
          </cell>
          <cell r="F161">
            <v>5401</v>
          </cell>
          <cell r="G161">
            <v>0.45900000000000002</v>
          </cell>
          <cell r="H161">
            <v>19640</v>
          </cell>
          <cell r="J161">
            <v>0</v>
          </cell>
        </row>
        <row r="162">
          <cell r="F162">
            <v>0</v>
          </cell>
          <cell r="H162">
            <v>0</v>
          </cell>
          <cell r="J162">
            <v>0</v>
          </cell>
        </row>
        <row r="164">
          <cell r="A164" t="str">
            <v>名  稱 : 비계설치</v>
          </cell>
          <cell r="J164" t="str">
            <v>單位 : 공/㎥當</v>
          </cell>
        </row>
        <row r="165">
          <cell r="A165" t="str">
            <v>區    分</v>
          </cell>
          <cell r="B165" t="str">
            <v>材質 및 規格</v>
          </cell>
          <cell r="C165" t="str">
            <v>單位</v>
          </cell>
          <cell r="D165" t="str">
            <v>數    量</v>
          </cell>
          <cell r="E165" t="str">
            <v>材       料       費</v>
          </cell>
          <cell r="G165" t="str">
            <v xml:space="preserve">        勞       務       費</v>
          </cell>
          <cell r="I165" t="str">
            <v>經              費</v>
          </cell>
        </row>
        <row r="166">
          <cell r="A166" t="str">
            <v>工 種 別</v>
          </cell>
          <cell r="E166" t="str">
            <v>單  價</v>
          </cell>
          <cell r="F166" t="str">
            <v>金      額</v>
          </cell>
          <cell r="G166" t="str">
            <v>單  價</v>
          </cell>
          <cell r="H166" t="str">
            <v>金      額</v>
          </cell>
          <cell r="I166" t="str">
            <v>單  價</v>
          </cell>
          <cell r="J166" t="str">
            <v>金      額</v>
          </cell>
        </row>
        <row r="167">
          <cell r="A167" t="str">
            <v>원목</v>
          </cell>
          <cell r="C167" t="str">
            <v>㎥</v>
          </cell>
          <cell r="D167">
            <v>9.4E-2</v>
          </cell>
          <cell r="E167">
            <v>164670</v>
          </cell>
          <cell r="F167">
            <v>15478.9</v>
          </cell>
          <cell r="H167">
            <v>0</v>
          </cell>
          <cell r="J167">
            <v>0</v>
          </cell>
        </row>
        <row r="168">
          <cell r="A168" t="str">
            <v>판재</v>
          </cell>
          <cell r="C168" t="str">
            <v>㎥</v>
          </cell>
          <cell r="D168">
            <v>1.5E-3</v>
          </cell>
          <cell r="E168">
            <v>285792</v>
          </cell>
          <cell r="F168">
            <v>428.6</v>
          </cell>
          <cell r="H168">
            <v>0</v>
          </cell>
          <cell r="J168">
            <v>0</v>
          </cell>
        </row>
        <row r="169">
          <cell r="A169" t="str">
            <v>철선</v>
          </cell>
          <cell r="B169" t="str">
            <v>＃8</v>
          </cell>
          <cell r="C169" t="str">
            <v>kg</v>
          </cell>
          <cell r="D169">
            <v>0.2</v>
          </cell>
          <cell r="E169">
            <v>480</v>
          </cell>
          <cell r="F169">
            <v>96</v>
          </cell>
          <cell r="H169">
            <v>0</v>
          </cell>
          <cell r="J169">
            <v>0</v>
          </cell>
        </row>
        <row r="170">
          <cell r="A170" t="str">
            <v>잡재료</v>
          </cell>
          <cell r="B170" t="str">
            <v>재료비의 5%</v>
          </cell>
          <cell r="C170" t="str">
            <v>식</v>
          </cell>
          <cell r="D170">
            <v>1</v>
          </cell>
          <cell r="E170">
            <v>16003</v>
          </cell>
          <cell r="F170">
            <v>800.1</v>
          </cell>
          <cell r="H170">
            <v>0</v>
          </cell>
          <cell r="J170">
            <v>0</v>
          </cell>
        </row>
        <row r="171">
          <cell r="A171" t="str">
            <v>비계공</v>
          </cell>
          <cell r="C171" t="str">
            <v>인</v>
          </cell>
          <cell r="D171">
            <v>2</v>
          </cell>
          <cell r="F171">
            <v>0</v>
          </cell>
          <cell r="G171">
            <v>67640</v>
          </cell>
          <cell r="H171">
            <v>135280</v>
          </cell>
          <cell r="J171">
            <v>0</v>
          </cell>
        </row>
        <row r="172">
          <cell r="A172" t="str">
            <v>보통인부</v>
          </cell>
          <cell r="C172" t="str">
            <v>인</v>
          </cell>
          <cell r="D172">
            <v>2</v>
          </cell>
          <cell r="F172">
            <v>0</v>
          </cell>
          <cell r="G172">
            <v>37052</v>
          </cell>
          <cell r="H172">
            <v>74104</v>
          </cell>
          <cell r="J172">
            <v>0</v>
          </cell>
        </row>
        <row r="173">
          <cell r="A173" t="str">
            <v xml:space="preserve">計 </v>
          </cell>
          <cell r="B173" t="str">
            <v>10공/㎥당</v>
          </cell>
          <cell r="F173">
            <v>16803</v>
          </cell>
          <cell r="H173">
            <v>209384</v>
          </cell>
          <cell r="J173">
            <v>0</v>
          </cell>
        </row>
        <row r="174">
          <cell r="A174" t="str">
            <v xml:space="preserve">計 </v>
          </cell>
          <cell r="B174" t="str">
            <v>공/㎥당</v>
          </cell>
          <cell r="F174">
            <v>1680</v>
          </cell>
          <cell r="H174">
            <v>20938</v>
          </cell>
          <cell r="J174">
            <v>0</v>
          </cell>
        </row>
        <row r="175">
          <cell r="A175" t="str">
            <v>1회사용시</v>
          </cell>
          <cell r="E175">
            <v>1</v>
          </cell>
          <cell r="F175">
            <v>1680</v>
          </cell>
          <cell r="G175">
            <v>1</v>
          </cell>
          <cell r="H175">
            <v>20938</v>
          </cell>
          <cell r="J175">
            <v>0</v>
          </cell>
        </row>
        <row r="176">
          <cell r="A176" t="str">
            <v>2회사용시</v>
          </cell>
          <cell r="E176">
            <v>0.67</v>
          </cell>
          <cell r="F176">
            <v>1125</v>
          </cell>
          <cell r="G176">
            <v>1</v>
          </cell>
          <cell r="H176">
            <v>20938</v>
          </cell>
          <cell r="J176">
            <v>0</v>
          </cell>
        </row>
        <row r="177">
          <cell r="A177" t="str">
            <v>3회사용시</v>
          </cell>
          <cell r="E177">
            <v>0.56499999999999995</v>
          </cell>
          <cell r="F177">
            <v>949</v>
          </cell>
          <cell r="G177">
            <v>1</v>
          </cell>
          <cell r="H177">
            <v>20938</v>
          </cell>
          <cell r="J177">
            <v>0</v>
          </cell>
        </row>
        <row r="178">
          <cell r="A178" t="str">
            <v>4회사용시</v>
          </cell>
          <cell r="E178">
            <v>0.51600000000000001</v>
          </cell>
          <cell r="F178">
            <v>866</v>
          </cell>
          <cell r="G178">
            <v>1</v>
          </cell>
          <cell r="H178">
            <v>20938</v>
          </cell>
          <cell r="J178">
            <v>0</v>
          </cell>
        </row>
        <row r="179">
          <cell r="A179" t="str">
            <v>5회사용시</v>
          </cell>
          <cell r="E179">
            <v>0.48899999999999999</v>
          </cell>
          <cell r="F179">
            <v>821</v>
          </cell>
          <cell r="G179">
            <v>1</v>
          </cell>
          <cell r="H179">
            <v>20938</v>
          </cell>
          <cell r="J179">
            <v>0</v>
          </cell>
        </row>
        <row r="180">
          <cell r="A180" t="str">
            <v>6회사용시</v>
          </cell>
          <cell r="E180">
            <v>0.47299999999999998</v>
          </cell>
          <cell r="F180">
            <v>794</v>
          </cell>
          <cell r="G180">
            <v>1</v>
          </cell>
          <cell r="H180">
            <v>20938</v>
          </cell>
          <cell r="J180">
            <v>0</v>
          </cell>
        </row>
        <row r="182">
          <cell r="A182" t="str">
            <v>名  稱 : 잡석깔기</v>
          </cell>
          <cell r="J182" t="str">
            <v>單位 : 원/㎥當</v>
          </cell>
        </row>
        <row r="183">
          <cell r="A183" t="str">
            <v>區    分</v>
          </cell>
          <cell r="B183" t="str">
            <v>材質 및 規格</v>
          </cell>
          <cell r="C183" t="str">
            <v>單位</v>
          </cell>
          <cell r="D183" t="str">
            <v>數    量</v>
          </cell>
          <cell r="E183" t="str">
            <v>材       料       費</v>
          </cell>
          <cell r="G183" t="str">
            <v xml:space="preserve">        勞       務       費</v>
          </cell>
          <cell r="I183" t="str">
            <v>經              費</v>
          </cell>
        </row>
        <row r="184">
          <cell r="A184" t="str">
            <v>工 種 別</v>
          </cell>
          <cell r="E184" t="str">
            <v>單  價</v>
          </cell>
          <cell r="F184" t="str">
            <v>金      額</v>
          </cell>
          <cell r="G184" t="str">
            <v>單  價</v>
          </cell>
          <cell r="H184" t="str">
            <v>金      額</v>
          </cell>
          <cell r="I184" t="str">
            <v>單  價</v>
          </cell>
          <cell r="J184" t="str">
            <v>金      額</v>
          </cell>
        </row>
        <row r="185">
          <cell r="A185" t="str">
            <v>잡석</v>
          </cell>
          <cell r="C185" t="str">
            <v>인</v>
          </cell>
          <cell r="D185">
            <v>1.04</v>
          </cell>
          <cell r="E185">
            <v>11000</v>
          </cell>
          <cell r="F185">
            <v>11440</v>
          </cell>
          <cell r="H185">
            <v>0</v>
          </cell>
          <cell r="J185">
            <v>0</v>
          </cell>
        </row>
        <row r="186">
          <cell r="A186" t="str">
            <v>보통인부</v>
          </cell>
          <cell r="C186" t="str">
            <v>인</v>
          </cell>
          <cell r="D186">
            <v>0.6</v>
          </cell>
          <cell r="F186">
            <v>0</v>
          </cell>
          <cell r="G186">
            <v>37052</v>
          </cell>
          <cell r="H186">
            <v>22231.200000000001</v>
          </cell>
          <cell r="J186">
            <v>0</v>
          </cell>
        </row>
        <row r="187">
          <cell r="F187">
            <v>0</v>
          </cell>
          <cell r="H187">
            <v>0</v>
          </cell>
          <cell r="J187">
            <v>0</v>
          </cell>
        </row>
        <row r="188">
          <cell r="F188">
            <v>0</v>
          </cell>
          <cell r="H188">
            <v>0</v>
          </cell>
          <cell r="J188">
            <v>0</v>
          </cell>
        </row>
        <row r="189">
          <cell r="F189">
            <v>0</v>
          </cell>
          <cell r="H189">
            <v>0</v>
          </cell>
          <cell r="J189">
            <v>0</v>
          </cell>
        </row>
        <row r="190">
          <cell r="F190">
            <v>0</v>
          </cell>
          <cell r="H190">
            <v>0</v>
          </cell>
          <cell r="J190">
            <v>0</v>
          </cell>
        </row>
        <row r="191">
          <cell r="F191">
            <v>0</v>
          </cell>
          <cell r="H191">
            <v>0</v>
          </cell>
          <cell r="J191">
            <v>0</v>
          </cell>
        </row>
        <row r="192">
          <cell r="F192">
            <v>0</v>
          </cell>
          <cell r="H192">
            <v>0</v>
          </cell>
          <cell r="J192">
            <v>0</v>
          </cell>
        </row>
        <row r="193">
          <cell r="F193">
            <v>0</v>
          </cell>
          <cell r="H193">
            <v>0</v>
          </cell>
          <cell r="J193">
            <v>0</v>
          </cell>
        </row>
        <row r="194">
          <cell r="F194">
            <v>0</v>
          </cell>
          <cell r="H194">
            <v>0</v>
          </cell>
          <cell r="J194">
            <v>0</v>
          </cell>
        </row>
        <row r="195">
          <cell r="F195">
            <v>0</v>
          </cell>
          <cell r="H195">
            <v>0</v>
          </cell>
          <cell r="J195">
            <v>0</v>
          </cell>
        </row>
        <row r="196">
          <cell r="F196">
            <v>0</v>
          </cell>
          <cell r="H196">
            <v>0</v>
          </cell>
          <cell r="J196">
            <v>0</v>
          </cell>
        </row>
        <row r="197">
          <cell r="F197">
            <v>0</v>
          </cell>
          <cell r="H197">
            <v>0</v>
          </cell>
          <cell r="J197">
            <v>0</v>
          </cell>
        </row>
        <row r="198">
          <cell r="A198" t="str">
            <v>計</v>
          </cell>
          <cell r="F198">
            <v>11440</v>
          </cell>
          <cell r="H198">
            <v>22231</v>
          </cell>
          <cell r="J198">
            <v>0</v>
          </cell>
        </row>
        <row r="200">
          <cell r="A200" t="str">
            <v>名  稱 : 잡석채우기</v>
          </cell>
          <cell r="J200" t="str">
            <v>單位 : 원/㎥當</v>
          </cell>
        </row>
        <row r="201">
          <cell r="A201" t="str">
            <v>區    分</v>
          </cell>
          <cell r="B201" t="str">
            <v>材質 및 規格</v>
          </cell>
          <cell r="C201" t="str">
            <v>單位</v>
          </cell>
          <cell r="D201" t="str">
            <v>數    量</v>
          </cell>
          <cell r="E201" t="str">
            <v>材       料       費</v>
          </cell>
          <cell r="G201" t="str">
            <v xml:space="preserve">        勞       務       費</v>
          </cell>
          <cell r="I201" t="str">
            <v>經              費</v>
          </cell>
        </row>
        <row r="202">
          <cell r="A202" t="str">
            <v>工 種 別</v>
          </cell>
          <cell r="E202" t="str">
            <v>單  價</v>
          </cell>
          <cell r="F202" t="str">
            <v>金      額</v>
          </cell>
          <cell r="G202" t="str">
            <v>單  價</v>
          </cell>
          <cell r="H202" t="str">
            <v>金      額</v>
          </cell>
          <cell r="I202" t="str">
            <v>單  價</v>
          </cell>
          <cell r="J202" t="str">
            <v>金      額</v>
          </cell>
        </row>
        <row r="203">
          <cell r="A203" t="str">
            <v>잡석</v>
          </cell>
          <cell r="C203" t="str">
            <v>인</v>
          </cell>
          <cell r="D203">
            <v>1.04</v>
          </cell>
          <cell r="E203">
            <v>11000</v>
          </cell>
          <cell r="F203">
            <v>11440</v>
          </cell>
          <cell r="H203">
            <v>0</v>
          </cell>
          <cell r="J203">
            <v>0</v>
          </cell>
        </row>
        <row r="204">
          <cell r="A204" t="str">
            <v>보통인부</v>
          </cell>
          <cell r="C204" t="str">
            <v>인</v>
          </cell>
          <cell r="D204">
            <v>0.65</v>
          </cell>
          <cell r="F204">
            <v>0</v>
          </cell>
          <cell r="G204">
            <v>37052</v>
          </cell>
          <cell r="H204">
            <v>24083.8</v>
          </cell>
          <cell r="J204">
            <v>0</v>
          </cell>
        </row>
        <row r="205">
          <cell r="F205">
            <v>0</v>
          </cell>
          <cell r="H205">
            <v>0</v>
          </cell>
          <cell r="J205">
            <v>0</v>
          </cell>
        </row>
        <row r="206">
          <cell r="F206">
            <v>0</v>
          </cell>
          <cell r="H206">
            <v>0</v>
          </cell>
          <cell r="J206">
            <v>0</v>
          </cell>
        </row>
        <row r="207">
          <cell r="F207">
            <v>0</v>
          </cell>
          <cell r="H207">
            <v>0</v>
          </cell>
          <cell r="J207">
            <v>0</v>
          </cell>
        </row>
        <row r="208">
          <cell r="F208">
            <v>0</v>
          </cell>
          <cell r="H208">
            <v>0</v>
          </cell>
          <cell r="J208">
            <v>0</v>
          </cell>
        </row>
        <row r="209">
          <cell r="F209">
            <v>0</v>
          </cell>
          <cell r="H209">
            <v>0</v>
          </cell>
          <cell r="J209">
            <v>0</v>
          </cell>
        </row>
        <row r="210">
          <cell r="F210">
            <v>0</v>
          </cell>
          <cell r="H210">
            <v>0</v>
          </cell>
          <cell r="J210">
            <v>0</v>
          </cell>
        </row>
        <row r="211">
          <cell r="F211">
            <v>0</v>
          </cell>
          <cell r="H211">
            <v>0</v>
          </cell>
          <cell r="J211">
            <v>0</v>
          </cell>
        </row>
        <row r="212">
          <cell r="F212">
            <v>0</v>
          </cell>
          <cell r="H212">
            <v>0</v>
          </cell>
          <cell r="J212">
            <v>0</v>
          </cell>
        </row>
        <row r="213">
          <cell r="F213">
            <v>0</v>
          </cell>
          <cell r="H213">
            <v>0</v>
          </cell>
          <cell r="J213">
            <v>0</v>
          </cell>
        </row>
        <row r="214">
          <cell r="F214">
            <v>0</v>
          </cell>
          <cell r="H214">
            <v>0</v>
          </cell>
          <cell r="J214">
            <v>0</v>
          </cell>
        </row>
        <row r="215">
          <cell r="F215">
            <v>0</v>
          </cell>
          <cell r="H215">
            <v>0</v>
          </cell>
          <cell r="J215">
            <v>0</v>
          </cell>
        </row>
        <row r="216">
          <cell r="A216" t="str">
            <v>計</v>
          </cell>
          <cell r="F216">
            <v>11440</v>
          </cell>
          <cell r="H216">
            <v>24083</v>
          </cell>
          <cell r="J216">
            <v>0</v>
          </cell>
        </row>
      </sheetData>
      <sheetData sheetId="19"/>
      <sheetData sheetId="20"/>
      <sheetData sheetId="21"/>
      <sheetData sheetId="22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기본일위"/>
      <sheetName val="설직재-1"/>
      <sheetName val="제경집계"/>
      <sheetName val="I一般比"/>
      <sheetName val="sw1"/>
      <sheetName val="NOMUBI"/>
      <sheetName val="내역서"/>
      <sheetName val="N賃率-職"/>
      <sheetName val="관급"/>
      <sheetName val="TB-내역서"/>
      <sheetName val="EJ"/>
      <sheetName val="단가"/>
      <sheetName val="몰탈콘크리트"/>
      <sheetName val="갑지"/>
      <sheetName val="집계표"/>
      <sheetName val="총괄목록"/>
      <sheetName val="인건-측정"/>
      <sheetName val="입력자료(노무비)"/>
      <sheetName val="노임단가"/>
      <sheetName val="암거단위-1련"/>
      <sheetName val="제경비율"/>
      <sheetName val="준검 내역서"/>
      <sheetName val="토공사"/>
      <sheetName val="공사비"/>
      <sheetName val="시중노임단가"/>
      <sheetName val="원가 (2)"/>
      <sheetName val="손익분석"/>
      <sheetName val="수량산출"/>
      <sheetName val="배수통관(좌)"/>
      <sheetName val="납부서"/>
      <sheetName val="피벗테이블데이터분석"/>
      <sheetName val="건축"/>
      <sheetName val="노임대가"/>
      <sheetName val="01상노임"/>
      <sheetName val="투찰(하수)"/>
      <sheetName val="DB"/>
      <sheetName val="관급_File"/>
      <sheetName val="도급"/>
      <sheetName val="직노"/>
      <sheetName val="공정코드"/>
      <sheetName val="9811"/>
      <sheetName val="ELECTRIC"/>
      <sheetName val="부대공Ⅱ"/>
      <sheetName val="감리을"/>
      <sheetName val="부대단위수량"/>
      <sheetName val="부대tu"/>
      <sheetName val="20관리비율"/>
      <sheetName val="단위수량"/>
      <sheetName val="시설물일위"/>
      <sheetName val="4차원가계산서"/>
      <sheetName val="데이타"/>
      <sheetName val="식재인부"/>
      <sheetName val="#REF"/>
      <sheetName val="품셈TABLE"/>
      <sheetName val="현장관리비"/>
      <sheetName val="견적서"/>
      <sheetName val="서울시CCTV"/>
      <sheetName val="철근집계"/>
      <sheetName val="보차도경계석"/>
      <sheetName val="간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VXXXXX"/>
      <sheetName val="본문"/>
      <sheetName val="목차"/>
      <sheetName val="개발비용"/>
      <sheetName val="총괄내역"/>
      <sheetName val="공종내역"/>
      <sheetName val="부표"/>
      <sheetName val="토적집계"/>
      <sheetName val="토적표"/>
      <sheetName val="법면토적"/>
      <sheetName val="구조토적"/>
      <sheetName val="운반"/>
      <sheetName val="기계일위"/>
      <sheetName val="일위대가"/>
      <sheetName val="포장일위"/>
      <sheetName val="기본일위"/>
      <sheetName val="기계경비"/>
      <sheetName val="기타경비"/>
      <sheetName val="간지"/>
      <sheetName val="표지"/>
      <sheetName val="흄관"/>
      <sheetName val="맨홀"/>
      <sheetName val="집수정"/>
      <sheetName val="도면"/>
      <sheetName val="fursys"/>
      <sheetName val="sw1"/>
      <sheetName val="NOMUBI"/>
      <sheetName val="직재"/>
      <sheetName val="N賃率-職"/>
      <sheetName val="인건-측정"/>
      <sheetName val="을지"/>
      <sheetName val="제경비율"/>
      <sheetName val="공사개요"/>
      <sheetName val="개요"/>
      <sheetName val="I一般比"/>
      <sheetName val="시중노임단가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">
          <cell r="L1" t="str">
            <v>2000년 8월</v>
          </cell>
        </row>
        <row r="2">
          <cell r="A2" t="str">
            <v>名  稱 : 모르터 ( 1 : 2 ) , 2000년 단가 적용</v>
          </cell>
          <cell r="J2" t="str">
            <v>單位 : 원/㎥當</v>
          </cell>
          <cell r="L2" t="str">
            <v>주  요  자  재  단  가  표</v>
          </cell>
        </row>
        <row r="3">
          <cell r="A3" t="str">
            <v>區    分</v>
          </cell>
          <cell r="B3" t="str">
            <v>材質 및 規格</v>
          </cell>
          <cell r="C3" t="str">
            <v>單位</v>
          </cell>
          <cell r="D3" t="str">
            <v>數    量</v>
          </cell>
          <cell r="E3" t="str">
            <v>材       料       費</v>
          </cell>
          <cell r="G3" t="str">
            <v xml:space="preserve">        勞       務       費</v>
          </cell>
          <cell r="I3" t="str">
            <v>經              費</v>
          </cell>
          <cell r="L3" t="str">
            <v>철근</v>
          </cell>
          <cell r="M3">
            <v>319000</v>
          </cell>
          <cell r="O3" t="str">
            <v>모래</v>
          </cell>
          <cell r="P3">
            <v>16000</v>
          </cell>
        </row>
        <row r="4">
          <cell r="A4" t="str">
            <v>工 種 別</v>
          </cell>
          <cell r="E4" t="str">
            <v>單  價</v>
          </cell>
          <cell r="F4" t="str">
            <v>金      額</v>
          </cell>
          <cell r="G4" t="str">
            <v>單  價</v>
          </cell>
          <cell r="H4" t="str">
            <v>金      額</v>
          </cell>
          <cell r="I4" t="str">
            <v>單  價</v>
          </cell>
          <cell r="J4" t="str">
            <v>金      額</v>
          </cell>
          <cell r="L4" t="str">
            <v>철선 # 8</v>
          </cell>
          <cell r="M4">
            <v>450</v>
          </cell>
          <cell r="O4" t="str">
            <v>잡석</v>
          </cell>
          <cell r="P4">
            <v>11000</v>
          </cell>
        </row>
        <row r="5">
          <cell r="A5" t="str">
            <v>시멘트</v>
          </cell>
          <cell r="C5" t="str">
            <v>kg</v>
          </cell>
          <cell r="D5">
            <v>680</v>
          </cell>
          <cell r="E5">
            <v>59</v>
          </cell>
          <cell r="F5">
            <v>40120</v>
          </cell>
          <cell r="H5">
            <v>0</v>
          </cell>
          <cell r="J5">
            <v>0</v>
          </cell>
          <cell r="L5" t="str">
            <v>철선 # 20</v>
          </cell>
          <cell r="M5">
            <v>550</v>
          </cell>
          <cell r="O5" t="str">
            <v>보조기층재</v>
          </cell>
          <cell r="P5">
            <v>11000</v>
          </cell>
        </row>
        <row r="6">
          <cell r="A6" t="str">
            <v>모래</v>
          </cell>
          <cell r="C6" t="str">
            <v>㎥</v>
          </cell>
          <cell r="D6">
            <v>0.98</v>
          </cell>
          <cell r="E6">
            <v>16000</v>
          </cell>
          <cell r="F6">
            <v>15680</v>
          </cell>
          <cell r="H6">
            <v>0</v>
          </cell>
          <cell r="J6">
            <v>0</v>
          </cell>
          <cell r="K6">
            <v>16500</v>
          </cell>
          <cell r="L6" t="str">
            <v>못  N75</v>
          </cell>
          <cell r="M6">
            <v>660</v>
          </cell>
          <cell r="O6" t="str">
            <v>시멘트</v>
          </cell>
          <cell r="P6">
            <v>59</v>
          </cell>
          <cell r="Q6">
            <v>2600</v>
          </cell>
        </row>
        <row r="7">
          <cell r="A7" t="str">
            <v>보통인부</v>
          </cell>
          <cell r="C7" t="str">
            <v>인</v>
          </cell>
          <cell r="D7">
            <v>1</v>
          </cell>
          <cell r="F7">
            <v>0</v>
          </cell>
          <cell r="G7">
            <v>34360</v>
          </cell>
          <cell r="H7">
            <v>34360</v>
          </cell>
          <cell r="J7">
            <v>0</v>
          </cell>
          <cell r="K7">
            <v>900</v>
          </cell>
          <cell r="L7" t="str">
            <v>목재</v>
          </cell>
          <cell r="M7">
            <v>244964</v>
          </cell>
          <cell r="O7" t="str">
            <v>판재</v>
          </cell>
          <cell r="P7">
            <v>258573</v>
          </cell>
          <cell r="Q7">
            <v>950</v>
          </cell>
        </row>
        <row r="8">
          <cell r="F8">
            <v>0</v>
          </cell>
          <cell r="H8">
            <v>0</v>
          </cell>
          <cell r="J8">
            <v>0</v>
          </cell>
          <cell r="K8">
            <v>550</v>
          </cell>
          <cell r="L8" t="str">
            <v>원목</v>
          </cell>
          <cell r="M8">
            <v>164670</v>
          </cell>
          <cell r="O8" t="str">
            <v>합판</v>
          </cell>
          <cell r="P8">
            <v>6641</v>
          </cell>
          <cell r="Q8">
            <v>11000</v>
          </cell>
        </row>
        <row r="9">
          <cell r="F9">
            <v>0</v>
          </cell>
          <cell r="H9">
            <v>0</v>
          </cell>
          <cell r="J9">
            <v>0</v>
          </cell>
          <cell r="L9" t="str">
            <v>40-210-8</v>
          </cell>
          <cell r="M9">
            <v>42980</v>
          </cell>
        </row>
        <row r="10">
          <cell r="F10">
            <v>0</v>
          </cell>
          <cell r="H10">
            <v>0</v>
          </cell>
          <cell r="J10">
            <v>0</v>
          </cell>
          <cell r="L10" t="str">
            <v>40-135-8</v>
          </cell>
          <cell r="M10">
            <v>36400</v>
          </cell>
        </row>
        <row r="11">
          <cell r="F11">
            <v>0</v>
          </cell>
          <cell r="H11">
            <v>0</v>
          </cell>
          <cell r="J11">
            <v>0</v>
          </cell>
          <cell r="L11" t="str">
            <v>40-180-8</v>
          </cell>
          <cell r="M11">
            <v>39640</v>
          </cell>
        </row>
        <row r="12">
          <cell r="F12">
            <v>0</v>
          </cell>
          <cell r="H12">
            <v>0</v>
          </cell>
          <cell r="J12">
            <v>0</v>
          </cell>
          <cell r="L12" t="str">
            <v>25-210-8</v>
          </cell>
          <cell r="M12">
            <v>44480</v>
          </cell>
        </row>
        <row r="13">
          <cell r="F13">
            <v>0</v>
          </cell>
          <cell r="H13">
            <v>0</v>
          </cell>
          <cell r="J13">
            <v>0</v>
          </cell>
          <cell r="L13" t="str">
            <v>와이어메쉬</v>
          </cell>
          <cell r="M13">
            <v>720</v>
          </cell>
          <cell r="O13">
            <v>1050</v>
          </cell>
        </row>
        <row r="14">
          <cell r="F14">
            <v>0</v>
          </cell>
          <cell r="H14">
            <v>0</v>
          </cell>
          <cell r="J14">
            <v>0</v>
          </cell>
          <cell r="L14" t="str">
            <v>25-210-12</v>
          </cell>
          <cell r="M14">
            <v>45810</v>
          </cell>
        </row>
        <row r="15">
          <cell r="F15">
            <v>0</v>
          </cell>
          <cell r="H15">
            <v>0</v>
          </cell>
          <cell r="J15">
            <v>0</v>
          </cell>
        </row>
        <row r="16">
          <cell r="F16">
            <v>0</v>
          </cell>
          <cell r="H16">
            <v>0</v>
          </cell>
          <cell r="J16">
            <v>0</v>
          </cell>
        </row>
        <row r="17">
          <cell r="F17">
            <v>0</v>
          </cell>
          <cell r="H17">
            <v>0</v>
          </cell>
          <cell r="J17">
            <v>0</v>
          </cell>
        </row>
        <row r="18">
          <cell r="A18" t="str">
            <v>計</v>
          </cell>
          <cell r="F18">
            <v>55800</v>
          </cell>
          <cell r="H18">
            <v>34360</v>
          </cell>
          <cell r="J18">
            <v>0</v>
          </cell>
        </row>
        <row r="20">
          <cell r="A20" t="str">
            <v>名  稱 : 레미콘타설 ( 무근 )</v>
          </cell>
          <cell r="J20" t="str">
            <v>單位 : 원/㎥當</v>
          </cell>
        </row>
        <row r="21">
          <cell r="A21" t="str">
            <v>區    分</v>
          </cell>
          <cell r="B21" t="str">
            <v>材質 및 規格</v>
          </cell>
          <cell r="C21" t="str">
            <v>單位</v>
          </cell>
          <cell r="D21" t="str">
            <v>數    量</v>
          </cell>
          <cell r="E21" t="str">
            <v>材       料       費</v>
          </cell>
          <cell r="G21" t="str">
            <v xml:space="preserve">        勞       務       費</v>
          </cell>
          <cell r="I21" t="str">
            <v>經              費</v>
          </cell>
        </row>
        <row r="22">
          <cell r="A22" t="str">
            <v>工 種 別</v>
          </cell>
          <cell r="E22" t="str">
            <v>單  價</v>
          </cell>
          <cell r="F22" t="str">
            <v>金      額</v>
          </cell>
          <cell r="G22" t="str">
            <v>單  價</v>
          </cell>
          <cell r="H22" t="str">
            <v>金      額</v>
          </cell>
          <cell r="I22" t="str">
            <v>單  價</v>
          </cell>
          <cell r="J22" t="str">
            <v>金      額</v>
          </cell>
        </row>
        <row r="23">
          <cell r="A23" t="str">
            <v>콘크리트공</v>
          </cell>
          <cell r="C23" t="str">
            <v>인</v>
          </cell>
          <cell r="D23">
            <v>0.15</v>
          </cell>
          <cell r="F23">
            <v>0</v>
          </cell>
          <cell r="G23">
            <v>62281</v>
          </cell>
          <cell r="H23">
            <v>9342.1</v>
          </cell>
          <cell r="J23">
            <v>0</v>
          </cell>
        </row>
        <row r="24">
          <cell r="A24" t="str">
            <v>보통인부</v>
          </cell>
          <cell r="C24" t="str">
            <v>인</v>
          </cell>
          <cell r="D24">
            <v>0.27</v>
          </cell>
          <cell r="F24">
            <v>0</v>
          </cell>
          <cell r="G24">
            <v>34360</v>
          </cell>
          <cell r="H24">
            <v>9277.2000000000007</v>
          </cell>
          <cell r="J24">
            <v>0</v>
          </cell>
        </row>
        <row r="25">
          <cell r="F25">
            <v>0</v>
          </cell>
          <cell r="H25">
            <v>0</v>
          </cell>
          <cell r="J25">
            <v>0</v>
          </cell>
        </row>
        <row r="26">
          <cell r="F26">
            <v>0</v>
          </cell>
          <cell r="H26">
            <v>0</v>
          </cell>
          <cell r="J26">
            <v>0</v>
          </cell>
        </row>
        <row r="27">
          <cell r="F27">
            <v>0</v>
          </cell>
          <cell r="H27">
            <v>0</v>
          </cell>
          <cell r="J27">
            <v>0</v>
          </cell>
        </row>
        <row r="28">
          <cell r="F28">
            <v>0</v>
          </cell>
          <cell r="H28">
            <v>0</v>
          </cell>
          <cell r="J28">
            <v>0</v>
          </cell>
        </row>
        <row r="29">
          <cell r="F29">
            <v>0</v>
          </cell>
          <cell r="H29">
            <v>0</v>
          </cell>
          <cell r="J29">
            <v>0</v>
          </cell>
        </row>
        <row r="30">
          <cell r="F30">
            <v>0</v>
          </cell>
          <cell r="H30">
            <v>0</v>
          </cell>
          <cell r="J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</row>
        <row r="36">
          <cell r="A36" t="str">
            <v>計</v>
          </cell>
          <cell r="F36">
            <v>0</v>
          </cell>
          <cell r="H36">
            <v>18619</v>
          </cell>
          <cell r="J36">
            <v>0</v>
          </cell>
        </row>
        <row r="38">
          <cell r="A38" t="str">
            <v>名  稱 : 레미콘타설 ( 철근 )</v>
          </cell>
          <cell r="J38" t="str">
            <v>單位 : 원/㎥當</v>
          </cell>
        </row>
        <row r="39">
          <cell r="A39" t="str">
            <v>區    分</v>
          </cell>
          <cell r="B39" t="str">
            <v>材質 및 規格</v>
          </cell>
          <cell r="C39" t="str">
            <v>單位</v>
          </cell>
          <cell r="D39" t="str">
            <v>數    量</v>
          </cell>
          <cell r="E39" t="str">
            <v>材       料       費</v>
          </cell>
          <cell r="G39" t="str">
            <v xml:space="preserve">        勞       務       費</v>
          </cell>
          <cell r="I39" t="str">
            <v>經              費</v>
          </cell>
        </row>
        <row r="40">
          <cell r="A40" t="str">
            <v>工 種 別</v>
          </cell>
          <cell r="E40" t="str">
            <v>單  價</v>
          </cell>
          <cell r="F40" t="str">
            <v>金      額</v>
          </cell>
          <cell r="G40" t="str">
            <v>單  價</v>
          </cell>
          <cell r="H40" t="str">
            <v>金      額</v>
          </cell>
          <cell r="I40" t="str">
            <v>單  價</v>
          </cell>
          <cell r="J40" t="str">
            <v>金      額</v>
          </cell>
        </row>
        <row r="41">
          <cell r="A41" t="str">
            <v>콘크리트공</v>
          </cell>
          <cell r="C41" t="str">
            <v>인</v>
          </cell>
          <cell r="D41">
            <v>0.17</v>
          </cell>
          <cell r="F41">
            <v>0</v>
          </cell>
          <cell r="G41">
            <v>62281</v>
          </cell>
          <cell r="H41">
            <v>10587.7</v>
          </cell>
          <cell r="J41">
            <v>0</v>
          </cell>
        </row>
        <row r="42">
          <cell r="A42" t="str">
            <v>보통인부</v>
          </cell>
          <cell r="C42" t="str">
            <v>인</v>
          </cell>
          <cell r="D42">
            <v>0.28999999999999998</v>
          </cell>
          <cell r="F42">
            <v>0</v>
          </cell>
          <cell r="G42">
            <v>34360</v>
          </cell>
          <cell r="H42">
            <v>9964.4</v>
          </cell>
          <cell r="J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</row>
        <row r="46">
          <cell r="F46">
            <v>0</v>
          </cell>
          <cell r="H46">
            <v>0</v>
          </cell>
          <cell r="J46">
            <v>0</v>
          </cell>
        </row>
        <row r="47">
          <cell r="F47">
            <v>0</v>
          </cell>
          <cell r="H47">
            <v>0</v>
          </cell>
          <cell r="J47">
            <v>0</v>
          </cell>
        </row>
        <row r="48">
          <cell r="F48">
            <v>0</v>
          </cell>
          <cell r="H48">
            <v>0</v>
          </cell>
          <cell r="J48">
            <v>0</v>
          </cell>
        </row>
        <row r="49">
          <cell r="F49">
            <v>0</v>
          </cell>
          <cell r="H49">
            <v>0</v>
          </cell>
          <cell r="J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</row>
        <row r="54">
          <cell r="A54" t="str">
            <v>計</v>
          </cell>
          <cell r="F54">
            <v>0</v>
          </cell>
          <cell r="H54">
            <v>20552</v>
          </cell>
          <cell r="J54">
            <v>0</v>
          </cell>
        </row>
        <row r="56">
          <cell r="A56" t="str">
            <v>名  稱 : 철근가공조립 ( 간단 )</v>
          </cell>
          <cell r="J56" t="str">
            <v>單位 : 원/TON當</v>
          </cell>
        </row>
        <row r="57">
          <cell r="A57" t="str">
            <v>區    分</v>
          </cell>
          <cell r="B57" t="str">
            <v>材質 및 規格</v>
          </cell>
          <cell r="C57" t="str">
            <v>單位</v>
          </cell>
          <cell r="D57" t="str">
            <v>數    量</v>
          </cell>
          <cell r="E57" t="str">
            <v>材       料       費</v>
          </cell>
          <cell r="G57" t="str">
            <v xml:space="preserve">        勞       務       費</v>
          </cell>
          <cell r="I57" t="str">
            <v>經              費</v>
          </cell>
        </row>
        <row r="58">
          <cell r="A58" t="str">
            <v>工 種 別</v>
          </cell>
          <cell r="E58" t="str">
            <v>單  價</v>
          </cell>
          <cell r="F58" t="str">
            <v>金      額</v>
          </cell>
          <cell r="G58" t="str">
            <v>單  價</v>
          </cell>
          <cell r="H58" t="str">
            <v>金      額</v>
          </cell>
          <cell r="I58" t="str">
            <v>單  價</v>
          </cell>
          <cell r="J58" t="str">
            <v>金      額</v>
          </cell>
        </row>
        <row r="59">
          <cell r="A59" t="str">
            <v>결속선</v>
          </cell>
          <cell r="B59" t="str">
            <v>＃20 m/m</v>
          </cell>
          <cell r="C59" t="str">
            <v>kg</v>
          </cell>
          <cell r="D59">
            <v>5</v>
          </cell>
          <cell r="E59">
            <v>550</v>
          </cell>
          <cell r="F59">
            <v>2750</v>
          </cell>
          <cell r="H59">
            <v>0</v>
          </cell>
          <cell r="J59">
            <v>0</v>
          </cell>
        </row>
        <row r="60">
          <cell r="A60" t="str">
            <v>철근공</v>
          </cell>
          <cell r="C60" t="str">
            <v>인</v>
          </cell>
          <cell r="D60">
            <v>2.9</v>
          </cell>
          <cell r="F60">
            <v>0</v>
          </cell>
          <cell r="G60">
            <v>63607</v>
          </cell>
          <cell r="H60">
            <v>184460.3</v>
          </cell>
          <cell r="J60">
            <v>0</v>
          </cell>
        </row>
        <row r="61">
          <cell r="A61" t="str">
            <v>보통인부</v>
          </cell>
          <cell r="C61" t="str">
            <v>인</v>
          </cell>
          <cell r="D61">
            <v>1.6</v>
          </cell>
          <cell r="F61">
            <v>0</v>
          </cell>
          <cell r="G61">
            <v>34360</v>
          </cell>
          <cell r="H61">
            <v>54976</v>
          </cell>
          <cell r="J61">
            <v>0</v>
          </cell>
        </row>
        <row r="62">
          <cell r="A62" t="str">
            <v>기구손료</v>
          </cell>
          <cell r="B62" t="str">
            <v>품의 2%</v>
          </cell>
          <cell r="C62" t="str">
            <v>식</v>
          </cell>
          <cell r="D62">
            <v>1</v>
          </cell>
          <cell r="E62">
            <v>239436</v>
          </cell>
          <cell r="F62">
            <v>4788.7</v>
          </cell>
          <cell r="H62">
            <v>0</v>
          </cell>
          <cell r="J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</row>
        <row r="72">
          <cell r="A72" t="str">
            <v>計</v>
          </cell>
          <cell r="F72">
            <v>7538</v>
          </cell>
          <cell r="H72">
            <v>239436</v>
          </cell>
          <cell r="J72">
            <v>0</v>
          </cell>
        </row>
        <row r="74">
          <cell r="A74" t="str">
            <v>名  稱 : 철근가공조립 ( 보통 )</v>
          </cell>
          <cell r="J74" t="str">
            <v>單位 : 원/TON當</v>
          </cell>
        </row>
        <row r="75">
          <cell r="A75" t="str">
            <v>區    分</v>
          </cell>
          <cell r="B75" t="str">
            <v>材質 및 規格</v>
          </cell>
          <cell r="C75" t="str">
            <v>單位</v>
          </cell>
          <cell r="D75" t="str">
            <v>數    量</v>
          </cell>
          <cell r="E75" t="str">
            <v>材       料       費</v>
          </cell>
          <cell r="G75" t="str">
            <v xml:space="preserve">        勞       務       費</v>
          </cell>
          <cell r="I75" t="str">
            <v>經              費</v>
          </cell>
        </row>
        <row r="76">
          <cell r="A76" t="str">
            <v>工 種 別</v>
          </cell>
          <cell r="E76" t="str">
            <v>單  價</v>
          </cell>
          <cell r="F76" t="str">
            <v>金      額</v>
          </cell>
          <cell r="G76" t="str">
            <v>單  價</v>
          </cell>
          <cell r="H76" t="str">
            <v>金      額</v>
          </cell>
          <cell r="I76" t="str">
            <v>單  價</v>
          </cell>
          <cell r="J76" t="str">
            <v>金      額</v>
          </cell>
        </row>
        <row r="77">
          <cell r="A77" t="str">
            <v>결속선</v>
          </cell>
          <cell r="B77" t="str">
            <v>＃20 m/m</v>
          </cell>
          <cell r="C77" t="str">
            <v>kg</v>
          </cell>
          <cell r="D77">
            <v>6.5</v>
          </cell>
          <cell r="E77">
            <v>550</v>
          </cell>
          <cell r="F77">
            <v>3575</v>
          </cell>
          <cell r="H77">
            <v>0</v>
          </cell>
          <cell r="J77">
            <v>0</v>
          </cell>
        </row>
        <row r="78">
          <cell r="A78" t="str">
            <v>철근공</v>
          </cell>
          <cell r="C78" t="str">
            <v>인</v>
          </cell>
          <cell r="D78">
            <v>4</v>
          </cell>
          <cell r="F78">
            <v>0</v>
          </cell>
          <cell r="G78">
            <v>63607</v>
          </cell>
          <cell r="H78">
            <v>254428</v>
          </cell>
          <cell r="J78">
            <v>0</v>
          </cell>
        </row>
        <row r="79">
          <cell r="A79" t="str">
            <v>보통인부</v>
          </cell>
          <cell r="C79" t="str">
            <v>인</v>
          </cell>
          <cell r="D79">
            <v>2.2000000000000002</v>
          </cell>
          <cell r="F79">
            <v>0</v>
          </cell>
          <cell r="G79">
            <v>34360</v>
          </cell>
          <cell r="H79">
            <v>75592</v>
          </cell>
          <cell r="J79">
            <v>0</v>
          </cell>
        </row>
        <row r="80">
          <cell r="A80" t="str">
            <v>기구손료</v>
          </cell>
          <cell r="B80" t="str">
            <v>품의 2%</v>
          </cell>
          <cell r="C80" t="str">
            <v>식</v>
          </cell>
          <cell r="D80">
            <v>1</v>
          </cell>
          <cell r="E80">
            <v>330020</v>
          </cell>
          <cell r="F80">
            <v>6600.4</v>
          </cell>
          <cell r="H80">
            <v>0</v>
          </cell>
          <cell r="J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</row>
        <row r="90">
          <cell r="A90" t="str">
            <v>計</v>
          </cell>
          <cell r="F90">
            <v>10175</v>
          </cell>
          <cell r="H90">
            <v>330020</v>
          </cell>
          <cell r="J90">
            <v>0</v>
          </cell>
        </row>
        <row r="92">
          <cell r="A92" t="str">
            <v>名  稱 : 합판거푸집</v>
          </cell>
          <cell r="J92" t="str">
            <v>單位 : 원/㎡當</v>
          </cell>
        </row>
        <row r="93">
          <cell r="A93" t="str">
            <v>區    分</v>
          </cell>
          <cell r="B93" t="str">
            <v>材質 및 規格</v>
          </cell>
          <cell r="C93" t="str">
            <v>單位</v>
          </cell>
          <cell r="D93" t="str">
            <v>數    量</v>
          </cell>
          <cell r="E93" t="str">
            <v>材       料       費</v>
          </cell>
          <cell r="G93" t="str">
            <v xml:space="preserve">        勞       務       費</v>
          </cell>
          <cell r="I93" t="str">
            <v>經              費</v>
          </cell>
        </row>
        <row r="94">
          <cell r="A94" t="str">
            <v>工 種 別</v>
          </cell>
          <cell r="E94" t="str">
            <v>單  價</v>
          </cell>
          <cell r="F94" t="str">
            <v>金      額</v>
          </cell>
          <cell r="G94" t="str">
            <v>單  價</v>
          </cell>
          <cell r="H94" t="str">
            <v>金      額</v>
          </cell>
          <cell r="I94" t="str">
            <v>單  價</v>
          </cell>
          <cell r="J94" t="str">
            <v>金      額</v>
          </cell>
        </row>
        <row r="95">
          <cell r="A95" t="str">
            <v>합판</v>
          </cell>
          <cell r="B95" t="str">
            <v>내수합판</v>
          </cell>
          <cell r="C95" t="str">
            <v>㎡</v>
          </cell>
          <cell r="D95">
            <v>1.03</v>
          </cell>
          <cell r="E95">
            <v>6641</v>
          </cell>
          <cell r="F95">
            <v>6840.2</v>
          </cell>
          <cell r="H95">
            <v>0</v>
          </cell>
          <cell r="J95">
            <v>0</v>
          </cell>
        </row>
        <row r="96">
          <cell r="A96" t="str">
            <v>목재</v>
          </cell>
          <cell r="C96" t="str">
            <v>㎥</v>
          </cell>
          <cell r="D96">
            <v>3.7999999999999999E-2</v>
          </cell>
          <cell r="E96">
            <v>244964</v>
          </cell>
          <cell r="F96">
            <v>9308.6</v>
          </cell>
          <cell r="H96">
            <v>0</v>
          </cell>
          <cell r="J96">
            <v>0</v>
          </cell>
        </row>
        <row r="97">
          <cell r="A97" t="str">
            <v>철선</v>
          </cell>
          <cell r="B97" t="str">
            <v>＃8</v>
          </cell>
          <cell r="C97" t="str">
            <v>kg</v>
          </cell>
          <cell r="D97">
            <v>0.28999999999999998</v>
          </cell>
          <cell r="E97">
            <v>450</v>
          </cell>
          <cell r="F97">
            <v>130.5</v>
          </cell>
          <cell r="H97">
            <v>0</v>
          </cell>
          <cell r="J97">
            <v>0</v>
          </cell>
        </row>
        <row r="98">
          <cell r="A98" t="str">
            <v>못</v>
          </cell>
          <cell r="B98" t="str">
            <v>N 75</v>
          </cell>
          <cell r="C98" t="str">
            <v>kg</v>
          </cell>
          <cell r="D98">
            <v>0.2</v>
          </cell>
          <cell r="E98">
            <v>660</v>
          </cell>
          <cell r="F98">
            <v>132</v>
          </cell>
          <cell r="H98">
            <v>0</v>
          </cell>
          <cell r="J98">
            <v>0</v>
          </cell>
        </row>
        <row r="99">
          <cell r="A99" t="str">
            <v>박리제</v>
          </cell>
          <cell r="C99" t="str">
            <v>ℓ</v>
          </cell>
          <cell r="D99">
            <v>0.19</v>
          </cell>
          <cell r="E99">
            <v>297.39</v>
          </cell>
          <cell r="F99">
            <v>56.5</v>
          </cell>
          <cell r="H99">
            <v>0</v>
          </cell>
          <cell r="J99">
            <v>0</v>
          </cell>
        </row>
        <row r="100">
          <cell r="A100" t="str">
            <v>형틀목공</v>
          </cell>
          <cell r="C100" t="str">
            <v>인</v>
          </cell>
          <cell r="D100">
            <v>0.28000000000000003</v>
          </cell>
          <cell r="F100">
            <v>0</v>
          </cell>
          <cell r="G100">
            <v>61483</v>
          </cell>
          <cell r="H100">
            <v>17215.2</v>
          </cell>
          <cell r="J100">
            <v>0</v>
          </cell>
        </row>
        <row r="101">
          <cell r="A101" t="str">
            <v>보통인부</v>
          </cell>
          <cell r="C101" t="str">
            <v>인</v>
          </cell>
          <cell r="D101">
            <v>0.23</v>
          </cell>
          <cell r="F101">
            <v>0</v>
          </cell>
          <cell r="G101">
            <v>34360</v>
          </cell>
          <cell r="H101">
            <v>7902.8</v>
          </cell>
          <cell r="J101">
            <v>0</v>
          </cell>
        </row>
        <row r="102">
          <cell r="A102" t="str">
            <v>사용고재</v>
          </cell>
          <cell r="B102" t="str">
            <v>주재료의 30%</v>
          </cell>
          <cell r="C102" t="str">
            <v>식</v>
          </cell>
          <cell r="D102">
            <v>1</v>
          </cell>
          <cell r="E102">
            <v>16148.8</v>
          </cell>
          <cell r="F102">
            <v>4844.6000000000004</v>
          </cell>
          <cell r="H102">
            <v>0</v>
          </cell>
          <cell r="J102">
            <v>0</v>
          </cell>
        </row>
        <row r="103">
          <cell r="A103" t="str">
            <v>計 (1회사용)</v>
          </cell>
          <cell r="F103">
            <v>11623</v>
          </cell>
          <cell r="H103">
            <v>25118</v>
          </cell>
          <cell r="J103">
            <v>0</v>
          </cell>
        </row>
        <row r="104">
          <cell r="A104" t="str">
            <v>2회사용시</v>
          </cell>
          <cell r="E104">
            <v>0.56999999999999995</v>
          </cell>
          <cell r="F104">
            <v>6625</v>
          </cell>
          <cell r="G104">
            <v>0.6</v>
          </cell>
          <cell r="H104">
            <v>15070</v>
          </cell>
          <cell r="J104">
            <v>0</v>
          </cell>
        </row>
        <row r="105">
          <cell r="A105" t="str">
            <v>3회사용시</v>
          </cell>
          <cell r="E105">
            <v>0.46100000000000002</v>
          </cell>
          <cell r="F105">
            <v>5358</v>
          </cell>
          <cell r="G105">
            <v>0.47099999999999997</v>
          </cell>
          <cell r="H105">
            <v>11830</v>
          </cell>
          <cell r="J105">
            <v>0</v>
          </cell>
        </row>
        <row r="106">
          <cell r="A106" t="str">
            <v>4회사용시</v>
          </cell>
          <cell r="E106">
            <v>0.40100000000000002</v>
          </cell>
          <cell r="F106">
            <v>4660</v>
          </cell>
          <cell r="G106">
            <v>0.4</v>
          </cell>
          <cell r="H106">
            <v>10047</v>
          </cell>
          <cell r="J106">
            <v>0</v>
          </cell>
        </row>
        <row r="107">
          <cell r="A107" t="str">
            <v>5회사용시</v>
          </cell>
          <cell r="E107">
            <v>0.371</v>
          </cell>
          <cell r="F107">
            <v>4312</v>
          </cell>
          <cell r="G107">
            <v>0.34200000000000003</v>
          </cell>
          <cell r="H107">
            <v>8590</v>
          </cell>
          <cell r="J107">
            <v>0</v>
          </cell>
        </row>
        <row r="108">
          <cell r="A108" t="str">
            <v>6회사용시</v>
          </cell>
          <cell r="E108">
            <v>0.34699999999999998</v>
          </cell>
          <cell r="F108">
            <v>4033</v>
          </cell>
          <cell r="G108">
            <v>0.32</v>
          </cell>
          <cell r="H108">
            <v>8037</v>
          </cell>
          <cell r="J108">
            <v>0</v>
          </cell>
        </row>
        <row r="110">
          <cell r="A110" t="str">
            <v>名  稱 : 문양거푸집</v>
          </cell>
          <cell r="J110" t="str">
            <v>單位 : 원/㎡當</v>
          </cell>
        </row>
        <row r="111">
          <cell r="A111" t="str">
            <v>區    分</v>
          </cell>
          <cell r="B111" t="str">
            <v>材質 및 規格</v>
          </cell>
          <cell r="C111" t="str">
            <v>單位</v>
          </cell>
          <cell r="D111" t="str">
            <v>數    量</v>
          </cell>
          <cell r="E111" t="str">
            <v>材       料       費</v>
          </cell>
          <cell r="G111" t="str">
            <v xml:space="preserve">        勞       務       費</v>
          </cell>
          <cell r="I111" t="str">
            <v>經              費</v>
          </cell>
        </row>
        <row r="112">
          <cell r="A112" t="str">
            <v>工 種 別</v>
          </cell>
          <cell r="E112" t="str">
            <v>單  價</v>
          </cell>
          <cell r="F112" t="str">
            <v>金      額</v>
          </cell>
          <cell r="G112" t="str">
            <v>單  價</v>
          </cell>
          <cell r="H112" t="str">
            <v>金      額</v>
          </cell>
          <cell r="I112" t="str">
            <v>單  價</v>
          </cell>
          <cell r="J112" t="str">
            <v>金      額</v>
          </cell>
        </row>
        <row r="113">
          <cell r="A113" t="str">
            <v>문양거푸집</v>
          </cell>
          <cell r="B113" t="str">
            <v>FRP1050×1820</v>
          </cell>
          <cell r="C113" t="str">
            <v>㎡</v>
          </cell>
          <cell r="D113">
            <v>0.05</v>
          </cell>
          <cell r="E113">
            <v>108058</v>
          </cell>
          <cell r="F113">
            <v>5402.9</v>
          </cell>
          <cell r="H113">
            <v>0</v>
          </cell>
          <cell r="J113">
            <v>0</v>
          </cell>
        </row>
        <row r="114">
          <cell r="A114" t="str">
            <v>폼타이</v>
          </cell>
          <cell r="B114" t="str">
            <v>D형 1/2×300</v>
          </cell>
          <cell r="C114" t="str">
            <v>조</v>
          </cell>
          <cell r="D114">
            <v>0.214</v>
          </cell>
          <cell r="E114">
            <v>850</v>
          </cell>
          <cell r="F114">
            <v>181.9</v>
          </cell>
          <cell r="H114">
            <v>0</v>
          </cell>
          <cell r="J114">
            <v>0</v>
          </cell>
        </row>
        <row r="115">
          <cell r="A115" t="str">
            <v>박리제</v>
          </cell>
          <cell r="B115" t="str">
            <v>SIKA FORM OIL</v>
          </cell>
          <cell r="C115" t="str">
            <v>ℓ</v>
          </cell>
          <cell r="D115">
            <v>0.19</v>
          </cell>
          <cell r="E115">
            <v>800</v>
          </cell>
          <cell r="F115">
            <v>152</v>
          </cell>
          <cell r="H115">
            <v>0</v>
          </cell>
          <cell r="J115">
            <v>0</v>
          </cell>
        </row>
        <row r="116">
          <cell r="A116" t="str">
            <v>세파레이터</v>
          </cell>
          <cell r="B116" t="str">
            <v>D형 1/2×500</v>
          </cell>
          <cell r="C116" t="str">
            <v xml:space="preserve">본 </v>
          </cell>
          <cell r="D116">
            <v>2.14</v>
          </cell>
          <cell r="E116">
            <v>140</v>
          </cell>
          <cell r="F116">
            <v>299.60000000000002</v>
          </cell>
          <cell r="H116">
            <v>0</v>
          </cell>
          <cell r="J116">
            <v>0</v>
          </cell>
        </row>
        <row r="117">
          <cell r="A117" t="str">
            <v>보조자재</v>
          </cell>
          <cell r="B117" t="str">
            <v>문양거푸집의20%</v>
          </cell>
          <cell r="C117" t="str">
            <v>식</v>
          </cell>
          <cell r="D117">
            <v>1</v>
          </cell>
          <cell r="E117">
            <v>1080.5</v>
          </cell>
          <cell r="F117">
            <v>1080.5</v>
          </cell>
          <cell r="H117">
            <v>0</v>
          </cell>
          <cell r="J117">
            <v>0</v>
          </cell>
        </row>
        <row r="118">
          <cell r="A118" t="str">
            <v>사용고재</v>
          </cell>
          <cell r="B118" t="str">
            <v>보조자재의 10%</v>
          </cell>
          <cell r="C118" t="str">
            <v>식</v>
          </cell>
          <cell r="D118">
            <v>1</v>
          </cell>
          <cell r="E118">
            <v>108</v>
          </cell>
          <cell r="F118">
            <v>108</v>
          </cell>
          <cell r="H118">
            <v>0</v>
          </cell>
          <cell r="J118">
            <v>0</v>
          </cell>
        </row>
        <row r="119">
          <cell r="A119" t="str">
            <v>형틀목공</v>
          </cell>
          <cell r="C119" t="str">
            <v>인</v>
          </cell>
          <cell r="D119">
            <v>0.14000000000000001</v>
          </cell>
          <cell r="F119">
            <v>0</v>
          </cell>
          <cell r="G119">
            <v>61483</v>
          </cell>
          <cell r="H119">
            <v>8607.6</v>
          </cell>
          <cell r="J119">
            <v>0</v>
          </cell>
        </row>
        <row r="120">
          <cell r="A120" t="str">
            <v>보통인부</v>
          </cell>
          <cell r="C120" t="str">
            <v>인</v>
          </cell>
          <cell r="D120">
            <v>0.12</v>
          </cell>
          <cell r="F120">
            <v>0</v>
          </cell>
          <cell r="G120">
            <v>34360</v>
          </cell>
          <cell r="H120">
            <v>4123.2</v>
          </cell>
          <cell r="J120">
            <v>0</v>
          </cell>
        </row>
        <row r="121">
          <cell r="F121">
            <v>0</v>
          </cell>
          <cell r="H121">
            <v>0</v>
          </cell>
          <cell r="J121">
            <v>0</v>
          </cell>
        </row>
        <row r="122">
          <cell r="F122">
            <v>0</v>
          </cell>
          <cell r="H122">
            <v>0</v>
          </cell>
          <cell r="J122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</row>
        <row r="126">
          <cell r="A126" t="str">
            <v>計</v>
          </cell>
          <cell r="F126">
            <v>7224</v>
          </cell>
          <cell r="H126">
            <v>12730</v>
          </cell>
          <cell r="J126">
            <v>0</v>
          </cell>
        </row>
        <row r="128">
          <cell r="A128" t="str">
            <v>名  稱 : 비계설치</v>
          </cell>
          <cell r="J128" t="str">
            <v>單位 : 공/㎥當</v>
          </cell>
        </row>
        <row r="129">
          <cell r="A129" t="str">
            <v>區    分</v>
          </cell>
          <cell r="B129" t="str">
            <v>材質 및 規格</v>
          </cell>
          <cell r="C129" t="str">
            <v>單位</v>
          </cell>
          <cell r="D129" t="str">
            <v>數    量</v>
          </cell>
          <cell r="E129" t="str">
            <v>材       料       費</v>
          </cell>
          <cell r="G129" t="str">
            <v xml:space="preserve">        勞       務       費</v>
          </cell>
          <cell r="I129" t="str">
            <v>經              費</v>
          </cell>
        </row>
        <row r="130">
          <cell r="A130" t="str">
            <v>工 種 別</v>
          </cell>
          <cell r="E130" t="str">
            <v>單  價</v>
          </cell>
          <cell r="F130" t="str">
            <v>金      額</v>
          </cell>
          <cell r="G130" t="str">
            <v>單  價</v>
          </cell>
          <cell r="H130" t="str">
            <v>金      額</v>
          </cell>
          <cell r="I130" t="str">
            <v>單  價</v>
          </cell>
          <cell r="J130" t="str">
            <v>金      額</v>
          </cell>
        </row>
        <row r="131">
          <cell r="A131" t="str">
            <v>원목</v>
          </cell>
          <cell r="C131" t="str">
            <v>㎥</v>
          </cell>
          <cell r="D131">
            <v>9.4E-2</v>
          </cell>
          <cell r="E131">
            <v>164670</v>
          </cell>
          <cell r="F131">
            <v>15478.9</v>
          </cell>
          <cell r="H131">
            <v>0</v>
          </cell>
          <cell r="J131">
            <v>0</v>
          </cell>
        </row>
        <row r="132">
          <cell r="A132" t="str">
            <v>판재</v>
          </cell>
          <cell r="C132" t="str">
            <v>㎥</v>
          </cell>
          <cell r="D132">
            <v>1.5E-3</v>
          </cell>
          <cell r="E132">
            <v>258573</v>
          </cell>
          <cell r="F132">
            <v>387.8</v>
          </cell>
          <cell r="H132">
            <v>0</v>
          </cell>
          <cell r="J132">
            <v>0</v>
          </cell>
        </row>
        <row r="133">
          <cell r="A133" t="str">
            <v>철선</v>
          </cell>
          <cell r="B133" t="str">
            <v>＃8</v>
          </cell>
          <cell r="C133" t="str">
            <v>kg</v>
          </cell>
          <cell r="D133">
            <v>0.2</v>
          </cell>
          <cell r="E133">
            <v>450</v>
          </cell>
          <cell r="F133">
            <v>90</v>
          </cell>
          <cell r="H133">
            <v>0</v>
          </cell>
          <cell r="J133">
            <v>0</v>
          </cell>
        </row>
        <row r="134">
          <cell r="A134" t="str">
            <v>잡재료</v>
          </cell>
          <cell r="B134" t="str">
            <v>재료비의 5%</v>
          </cell>
          <cell r="C134" t="str">
            <v>식</v>
          </cell>
          <cell r="D134">
            <v>1</v>
          </cell>
          <cell r="E134">
            <v>15956</v>
          </cell>
          <cell r="F134">
            <v>797.8</v>
          </cell>
          <cell r="H134">
            <v>0</v>
          </cell>
          <cell r="J134">
            <v>0</v>
          </cell>
        </row>
        <row r="135">
          <cell r="A135" t="str">
            <v>비계공</v>
          </cell>
          <cell r="C135" t="str">
            <v>인</v>
          </cell>
          <cell r="D135">
            <v>2</v>
          </cell>
          <cell r="F135">
            <v>0</v>
          </cell>
          <cell r="G135">
            <v>66149</v>
          </cell>
          <cell r="H135">
            <v>132298</v>
          </cell>
          <cell r="J135">
            <v>0</v>
          </cell>
        </row>
        <row r="136">
          <cell r="A136" t="str">
            <v>보통인부</v>
          </cell>
          <cell r="C136" t="str">
            <v>인</v>
          </cell>
          <cell r="D136">
            <v>2</v>
          </cell>
          <cell r="F136">
            <v>0</v>
          </cell>
          <cell r="G136">
            <v>34360</v>
          </cell>
          <cell r="H136">
            <v>68720</v>
          </cell>
          <cell r="J136">
            <v>0</v>
          </cell>
        </row>
        <row r="137">
          <cell r="A137" t="str">
            <v xml:space="preserve">計 </v>
          </cell>
          <cell r="B137" t="str">
            <v>10공/㎥당</v>
          </cell>
          <cell r="F137">
            <v>16754</v>
          </cell>
          <cell r="H137">
            <v>201018</v>
          </cell>
          <cell r="J137">
            <v>0</v>
          </cell>
        </row>
        <row r="138">
          <cell r="A138" t="str">
            <v xml:space="preserve">計 </v>
          </cell>
          <cell r="B138" t="str">
            <v>공/㎥당</v>
          </cell>
          <cell r="F138">
            <v>1675</v>
          </cell>
          <cell r="H138">
            <v>20101</v>
          </cell>
          <cell r="J138">
            <v>0</v>
          </cell>
        </row>
        <row r="139">
          <cell r="A139" t="str">
            <v>1회사용시</v>
          </cell>
          <cell r="E139">
            <v>1</v>
          </cell>
          <cell r="F139">
            <v>1675</v>
          </cell>
          <cell r="G139">
            <v>1</v>
          </cell>
          <cell r="H139">
            <v>20101</v>
          </cell>
          <cell r="J139">
            <v>0</v>
          </cell>
        </row>
        <row r="140">
          <cell r="A140" t="str">
            <v>2회사용시</v>
          </cell>
          <cell r="E140">
            <v>0.67</v>
          </cell>
          <cell r="F140">
            <v>1122</v>
          </cell>
          <cell r="G140">
            <v>1</v>
          </cell>
          <cell r="H140">
            <v>20101</v>
          </cell>
          <cell r="J140">
            <v>0</v>
          </cell>
        </row>
        <row r="141">
          <cell r="A141" t="str">
            <v>3회사용시</v>
          </cell>
          <cell r="E141">
            <v>0.56499999999999995</v>
          </cell>
          <cell r="F141">
            <v>946</v>
          </cell>
          <cell r="G141">
            <v>1</v>
          </cell>
          <cell r="H141">
            <v>20101</v>
          </cell>
          <cell r="J141">
            <v>0</v>
          </cell>
        </row>
        <row r="142">
          <cell r="A142" t="str">
            <v>4회사용시</v>
          </cell>
          <cell r="E142">
            <v>0.51600000000000001</v>
          </cell>
          <cell r="F142">
            <v>864</v>
          </cell>
          <cell r="G142">
            <v>1</v>
          </cell>
          <cell r="H142">
            <v>20101</v>
          </cell>
          <cell r="J142">
            <v>0</v>
          </cell>
        </row>
        <row r="143">
          <cell r="A143" t="str">
            <v>5회사용시</v>
          </cell>
          <cell r="E143">
            <v>0.48899999999999999</v>
          </cell>
          <cell r="F143">
            <v>819</v>
          </cell>
          <cell r="G143">
            <v>1</v>
          </cell>
          <cell r="H143">
            <v>20101</v>
          </cell>
          <cell r="J143">
            <v>0</v>
          </cell>
        </row>
        <row r="144">
          <cell r="A144" t="str">
            <v>6회사용시</v>
          </cell>
          <cell r="E144">
            <v>0.47299999999999998</v>
          </cell>
          <cell r="F144">
            <v>792</v>
          </cell>
          <cell r="G144">
            <v>1</v>
          </cell>
          <cell r="H144">
            <v>20101</v>
          </cell>
          <cell r="J144">
            <v>0</v>
          </cell>
        </row>
        <row r="146">
          <cell r="A146" t="str">
            <v>名  稱 : 잡석깔기</v>
          </cell>
          <cell r="J146" t="str">
            <v>單位 : 원/㎥當</v>
          </cell>
        </row>
        <row r="147">
          <cell r="A147" t="str">
            <v>區    分</v>
          </cell>
          <cell r="B147" t="str">
            <v>材質 및 規格</v>
          </cell>
          <cell r="C147" t="str">
            <v>單位</v>
          </cell>
          <cell r="D147" t="str">
            <v>數    量</v>
          </cell>
          <cell r="E147" t="str">
            <v>材       料       費</v>
          </cell>
          <cell r="G147" t="str">
            <v xml:space="preserve">        勞       務       費</v>
          </cell>
          <cell r="I147" t="str">
            <v>經              費</v>
          </cell>
        </row>
        <row r="148">
          <cell r="A148" t="str">
            <v>工 種 別</v>
          </cell>
          <cell r="E148" t="str">
            <v>單  價</v>
          </cell>
          <cell r="F148" t="str">
            <v>金      額</v>
          </cell>
          <cell r="G148" t="str">
            <v>單  價</v>
          </cell>
          <cell r="H148" t="str">
            <v>金      額</v>
          </cell>
          <cell r="I148" t="str">
            <v>單  價</v>
          </cell>
          <cell r="J148" t="str">
            <v>金      額</v>
          </cell>
        </row>
        <row r="149">
          <cell r="A149" t="str">
            <v>잡석</v>
          </cell>
          <cell r="C149" t="str">
            <v>인</v>
          </cell>
          <cell r="D149">
            <v>1.04</v>
          </cell>
          <cell r="E149">
            <v>11000</v>
          </cell>
          <cell r="F149">
            <v>11440</v>
          </cell>
          <cell r="H149">
            <v>0</v>
          </cell>
          <cell r="J149">
            <v>0</v>
          </cell>
        </row>
        <row r="150">
          <cell r="A150" t="str">
            <v>보통인부</v>
          </cell>
          <cell r="C150" t="str">
            <v>인</v>
          </cell>
          <cell r="D150">
            <v>0.6</v>
          </cell>
          <cell r="F150">
            <v>0</v>
          </cell>
          <cell r="G150">
            <v>34360</v>
          </cell>
          <cell r="H150">
            <v>20616</v>
          </cell>
          <cell r="J150">
            <v>0</v>
          </cell>
        </row>
        <row r="151">
          <cell r="F151">
            <v>0</v>
          </cell>
          <cell r="H151">
            <v>0</v>
          </cell>
          <cell r="J151">
            <v>0</v>
          </cell>
        </row>
        <row r="152">
          <cell r="F152">
            <v>0</v>
          </cell>
          <cell r="H152">
            <v>0</v>
          </cell>
          <cell r="J152">
            <v>0</v>
          </cell>
        </row>
        <row r="153">
          <cell r="F153">
            <v>0</v>
          </cell>
          <cell r="H153">
            <v>0</v>
          </cell>
          <cell r="J153">
            <v>0</v>
          </cell>
        </row>
        <row r="154">
          <cell r="F154">
            <v>0</v>
          </cell>
          <cell r="H154">
            <v>0</v>
          </cell>
          <cell r="J154">
            <v>0</v>
          </cell>
        </row>
        <row r="155">
          <cell r="F155">
            <v>0</v>
          </cell>
          <cell r="H155">
            <v>0</v>
          </cell>
          <cell r="J155">
            <v>0</v>
          </cell>
        </row>
        <row r="156">
          <cell r="F156">
            <v>0</v>
          </cell>
          <cell r="H156">
            <v>0</v>
          </cell>
          <cell r="J156">
            <v>0</v>
          </cell>
        </row>
        <row r="157">
          <cell r="F157">
            <v>0</v>
          </cell>
          <cell r="H157">
            <v>0</v>
          </cell>
          <cell r="J157">
            <v>0</v>
          </cell>
        </row>
        <row r="158">
          <cell r="F158">
            <v>0</v>
          </cell>
          <cell r="H158">
            <v>0</v>
          </cell>
          <cell r="J158">
            <v>0</v>
          </cell>
        </row>
        <row r="159">
          <cell r="F159">
            <v>0</v>
          </cell>
          <cell r="H159">
            <v>0</v>
          </cell>
          <cell r="J159">
            <v>0</v>
          </cell>
        </row>
        <row r="160">
          <cell r="F160">
            <v>0</v>
          </cell>
          <cell r="H160">
            <v>0</v>
          </cell>
          <cell r="J160">
            <v>0</v>
          </cell>
        </row>
        <row r="161">
          <cell r="F161">
            <v>0</v>
          </cell>
          <cell r="H161">
            <v>0</v>
          </cell>
          <cell r="J161">
            <v>0</v>
          </cell>
        </row>
        <row r="162">
          <cell r="A162" t="str">
            <v>計</v>
          </cell>
          <cell r="F162">
            <v>11440</v>
          </cell>
          <cell r="H162">
            <v>20616</v>
          </cell>
          <cell r="J162">
            <v>0</v>
          </cell>
        </row>
        <row r="164">
          <cell r="A164" t="str">
            <v>名  稱 : 잡석채우기</v>
          </cell>
          <cell r="J164" t="str">
            <v>單位 : 원/㎥當</v>
          </cell>
        </row>
        <row r="165">
          <cell r="A165" t="str">
            <v>區    分</v>
          </cell>
          <cell r="B165" t="str">
            <v>材質 및 規格</v>
          </cell>
          <cell r="C165" t="str">
            <v>單位</v>
          </cell>
          <cell r="D165" t="str">
            <v>數    量</v>
          </cell>
          <cell r="E165" t="str">
            <v>材       料       費</v>
          </cell>
          <cell r="G165" t="str">
            <v xml:space="preserve">        勞       務       費</v>
          </cell>
          <cell r="I165" t="str">
            <v>經              費</v>
          </cell>
        </row>
        <row r="166">
          <cell r="A166" t="str">
            <v>工 種 別</v>
          </cell>
          <cell r="E166" t="str">
            <v>單  價</v>
          </cell>
          <cell r="F166" t="str">
            <v>金      額</v>
          </cell>
          <cell r="G166" t="str">
            <v>單  價</v>
          </cell>
          <cell r="H166" t="str">
            <v>金      額</v>
          </cell>
          <cell r="I166" t="str">
            <v>單  價</v>
          </cell>
          <cell r="J166" t="str">
            <v>金      額</v>
          </cell>
        </row>
        <row r="167">
          <cell r="A167" t="str">
            <v>잡석</v>
          </cell>
          <cell r="C167" t="str">
            <v>인</v>
          </cell>
          <cell r="D167">
            <v>1.04</v>
          </cell>
          <cell r="E167">
            <v>11000</v>
          </cell>
          <cell r="F167">
            <v>11440</v>
          </cell>
          <cell r="H167">
            <v>0</v>
          </cell>
          <cell r="J167">
            <v>0</v>
          </cell>
        </row>
        <row r="168">
          <cell r="A168" t="str">
            <v>보통인부</v>
          </cell>
          <cell r="C168" t="str">
            <v>인</v>
          </cell>
          <cell r="D168">
            <v>0.65</v>
          </cell>
          <cell r="F168">
            <v>0</v>
          </cell>
          <cell r="G168">
            <v>34360</v>
          </cell>
          <cell r="H168">
            <v>22334</v>
          </cell>
          <cell r="J168">
            <v>0</v>
          </cell>
        </row>
        <row r="169">
          <cell r="F169">
            <v>0</v>
          </cell>
          <cell r="H169">
            <v>0</v>
          </cell>
          <cell r="J169">
            <v>0</v>
          </cell>
        </row>
        <row r="170">
          <cell r="F170">
            <v>0</v>
          </cell>
          <cell r="H170">
            <v>0</v>
          </cell>
          <cell r="J170">
            <v>0</v>
          </cell>
        </row>
        <row r="171">
          <cell r="F171">
            <v>0</v>
          </cell>
          <cell r="H171">
            <v>0</v>
          </cell>
          <cell r="J171">
            <v>0</v>
          </cell>
        </row>
        <row r="172">
          <cell r="F172">
            <v>0</v>
          </cell>
          <cell r="H172">
            <v>0</v>
          </cell>
          <cell r="J172">
            <v>0</v>
          </cell>
        </row>
        <row r="173">
          <cell r="F173">
            <v>0</v>
          </cell>
          <cell r="H173">
            <v>0</v>
          </cell>
          <cell r="J173">
            <v>0</v>
          </cell>
        </row>
        <row r="174">
          <cell r="F174">
            <v>0</v>
          </cell>
          <cell r="H174">
            <v>0</v>
          </cell>
          <cell r="J174">
            <v>0</v>
          </cell>
        </row>
        <row r="175">
          <cell r="F175">
            <v>0</v>
          </cell>
          <cell r="H175">
            <v>0</v>
          </cell>
          <cell r="J175">
            <v>0</v>
          </cell>
        </row>
        <row r="176">
          <cell r="F176">
            <v>0</v>
          </cell>
          <cell r="H176">
            <v>0</v>
          </cell>
          <cell r="J176">
            <v>0</v>
          </cell>
        </row>
        <row r="177">
          <cell r="F177">
            <v>0</v>
          </cell>
          <cell r="H177">
            <v>0</v>
          </cell>
          <cell r="J177">
            <v>0</v>
          </cell>
        </row>
        <row r="178">
          <cell r="F178">
            <v>0</v>
          </cell>
          <cell r="H178">
            <v>0</v>
          </cell>
          <cell r="J178">
            <v>0</v>
          </cell>
        </row>
        <row r="179">
          <cell r="F179">
            <v>0</v>
          </cell>
          <cell r="H179">
            <v>0</v>
          </cell>
          <cell r="J179">
            <v>0</v>
          </cell>
        </row>
        <row r="180">
          <cell r="A180" t="str">
            <v>計</v>
          </cell>
          <cell r="F180">
            <v>11440</v>
          </cell>
          <cell r="H180">
            <v>22334</v>
          </cell>
          <cell r="J180">
            <v>0</v>
          </cell>
        </row>
        <row r="181">
          <cell r="L181" t="str">
            <v>2001년 2월</v>
          </cell>
        </row>
        <row r="182">
          <cell r="A182" t="str">
            <v>名  稱 : 모르터 ( 1 : 2 ) , 2001년 단가 적용</v>
          </cell>
          <cell r="J182" t="str">
            <v>單位 : 원/㎥當</v>
          </cell>
          <cell r="L182" t="str">
            <v>주  요  자  재  단  가  표</v>
          </cell>
        </row>
        <row r="183">
          <cell r="A183" t="str">
            <v>區    分</v>
          </cell>
          <cell r="B183" t="str">
            <v>材質 및 規格</v>
          </cell>
          <cell r="C183" t="str">
            <v>單位</v>
          </cell>
          <cell r="D183" t="str">
            <v>數    量</v>
          </cell>
          <cell r="E183" t="str">
            <v>材       料       費</v>
          </cell>
          <cell r="G183" t="str">
            <v xml:space="preserve">        勞       務       費</v>
          </cell>
          <cell r="I183" t="str">
            <v>經              費</v>
          </cell>
          <cell r="L183" t="str">
            <v>철근</v>
          </cell>
          <cell r="M183">
            <v>324500</v>
          </cell>
          <cell r="O183" t="str">
            <v>모래</v>
          </cell>
          <cell r="P183">
            <v>16000</v>
          </cell>
        </row>
        <row r="184">
          <cell r="A184" t="str">
            <v>工 種 別</v>
          </cell>
          <cell r="E184" t="str">
            <v>單  價</v>
          </cell>
          <cell r="F184" t="str">
            <v>金      額</v>
          </cell>
          <cell r="G184" t="str">
            <v>單  價</v>
          </cell>
          <cell r="H184" t="str">
            <v>金      額</v>
          </cell>
          <cell r="I184" t="str">
            <v>單  價</v>
          </cell>
          <cell r="J184" t="str">
            <v>金      額</v>
          </cell>
          <cell r="L184" t="str">
            <v>철선 # 8</v>
          </cell>
          <cell r="M184">
            <v>450</v>
          </cell>
          <cell r="O184" t="str">
            <v>잡석</v>
          </cell>
          <cell r="P184">
            <v>11000</v>
          </cell>
        </row>
        <row r="185">
          <cell r="A185" t="str">
            <v>시멘트</v>
          </cell>
          <cell r="C185" t="str">
            <v>kg</v>
          </cell>
          <cell r="D185">
            <v>680</v>
          </cell>
          <cell r="E185">
            <v>66.3</v>
          </cell>
          <cell r="F185">
            <v>45084</v>
          </cell>
          <cell r="H185">
            <v>0</v>
          </cell>
          <cell r="J185">
            <v>0</v>
          </cell>
          <cell r="L185" t="str">
            <v>철선 # 20</v>
          </cell>
          <cell r="M185">
            <v>550</v>
          </cell>
          <cell r="O185" t="str">
            <v>보조기층재</v>
          </cell>
          <cell r="P185">
            <v>11000</v>
          </cell>
        </row>
        <row r="186">
          <cell r="A186" t="str">
            <v>모래</v>
          </cell>
          <cell r="C186" t="str">
            <v>㎥</v>
          </cell>
          <cell r="D186">
            <v>0.98</v>
          </cell>
          <cell r="E186">
            <v>16000</v>
          </cell>
          <cell r="F186">
            <v>15680</v>
          </cell>
          <cell r="H186">
            <v>0</v>
          </cell>
          <cell r="J186">
            <v>0</v>
          </cell>
          <cell r="K186">
            <v>16500</v>
          </cell>
          <cell r="L186" t="str">
            <v>못  N75</v>
          </cell>
          <cell r="M186">
            <v>660</v>
          </cell>
          <cell r="O186" t="str">
            <v>시멘트</v>
          </cell>
          <cell r="P186">
            <v>66.3</v>
          </cell>
          <cell r="Q186">
            <v>2920</v>
          </cell>
        </row>
        <row r="187">
          <cell r="A187" t="str">
            <v>보통인부</v>
          </cell>
          <cell r="C187" t="str">
            <v>인</v>
          </cell>
          <cell r="D187">
            <v>1</v>
          </cell>
          <cell r="F187">
            <v>0</v>
          </cell>
          <cell r="G187">
            <v>37483</v>
          </cell>
          <cell r="H187">
            <v>37483</v>
          </cell>
          <cell r="J187">
            <v>0</v>
          </cell>
          <cell r="K187">
            <v>1000</v>
          </cell>
          <cell r="L187" t="str">
            <v>목재</v>
          </cell>
          <cell r="M187">
            <v>272182</v>
          </cell>
          <cell r="O187" t="str">
            <v>판재</v>
          </cell>
          <cell r="P187">
            <v>285792</v>
          </cell>
          <cell r="Q187">
            <v>1050</v>
          </cell>
        </row>
        <row r="188">
          <cell r="F188">
            <v>0</v>
          </cell>
          <cell r="H188">
            <v>0</v>
          </cell>
          <cell r="J188">
            <v>0</v>
          </cell>
          <cell r="K188">
            <v>550</v>
          </cell>
          <cell r="L188" t="str">
            <v>원목</v>
          </cell>
          <cell r="M188">
            <v>164670</v>
          </cell>
          <cell r="O188" t="str">
            <v>합판</v>
          </cell>
          <cell r="P188">
            <v>6641</v>
          </cell>
          <cell r="Q188">
            <v>11000</v>
          </cell>
        </row>
        <row r="189">
          <cell r="F189">
            <v>0</v>
          </cell>
          <cell r="H189">
            <v>0</v>
          </cell>
          <cell r="J189">
            <v>0</v>
          </cell>
          <cell r="L189" t="str">
            <v>40-210-8</v>
          </cell>
          <cell r="M189">
            <v>42980</v>
          </cell>
        </row>
        <row r="190">
          <cell r="F190">
            <v>0</v>
          </cell>
          <cell r="H190">
            <v>0</v>
          </cell>
          <cell r="J190">
            <v>0</v>
          </cell>
          <cell r="L190" t="str">
            <v>40-135-8</v>
          </cell>
          <cell r="M190">
            <v>36400</v>
          </cell>
        </row>
        <row r="191">
          <cell r="F191">
            <v>0</v>
          </cell>
          <cell r="H191">
            <v>0</v>
          </cell>
          <cell r="J191">
            <v>0</v>
          </cell>
          <cell r="L191" t="str">
            <v>40-180-8</v>
          </cell>
          <cell r="M191">
            <v>39640</v>
          </cell>
        </row>
        <row r="192">
          <cell r="F192">
            <v>0</v>
          </cell>
          <cell r="H192">
            <v>0</v>
          </cell>
          <cell r="J192">
            <v>0</v>
          </cell>
          <cell r="L192" t="str">
            <v>25-210-8</v>
          </cell>
          <cell r="M192">
            <v>44480</v>
          </cell>
        </row>
        <row r="193">
          <cell r="F193">
            <v>0</v>
          </cell>
          <cell r="H193">
            <v>0</v>
          </cell>
          <cell r="J193">
            <v>0</v>
          </cell>
          <cell r="L193" t="str">
            <v>와이어메쉬</v>
          </cell>
          <cell r="M193">
            <v>720</v>
          </cell>
          <cell r="O193">
            <v>1050</v>
          </cell>
        </row>
        <row r="194">
          <cell r="F194">
            <v>0</v>
          </cell>
          <cell r="H194">
            <v>0</v>
          </cell>
          <cell r="J194">
            <v>0</v>
          </cell>
          <cell r="L194" t="str">
            <v>25-210-12</v>
          </cell>
          <cell r="M194">
            <v>45810</v>
          </cell>
        </row>
        <row r="195">
          <cell r="F195">
            <v>0</v>
          </cell>
          <cell r="H195">
            <v>0</v>
          </cell>
          <cell r="J195">
            <v>0</v>
          </cell>
        </row>
        <row r="196">
          <cell r="F196">
            <v>0</v>
          </cell>
          <cell r="H196">
            <v>0</v>
          </cell>
          <cell r="J196">
            <v>0</v>
          </cell>
        </row>
        <row r="197">
          <cell r="F197">
            <v>0</v>
          </cell>
          <cell r="H197">
            <v>0</v>
          </cell>
          <cell r="J197">
            <v>0</v>
          </cell>
        </row>
        <row r="198">
          <cell r="A198" t="str">
            <v>計</v>
          </cell>
          <cell r="F198">
            <v>60764</v>
          </cell>
          <cell r="H198">
            <v>37483</v>
          </cell>
          <cell r="J198">
            <v>0</v>
          </cell>
        </row>
        <row r="200">
          <cell r="A200" t="str">
            <v>名  稱 : 레미콘타설 ( 무근 )</v>
          </cell>
          <cell r="J200" t="str">
            <v>單位 : 원/㎥當</v>
          </cell>
        </row>
        <row r="201">
          <cell r="A201" t="str">
            <v>區    分</v>
          </cell>
          <cell r="B201" t="str">
            <v>材質 및 規格</v>
          </cell>
          <cell r="C201" t="str">
            <v>單位</v>
          </cell>
          <cell r="D201" t="str">
            <v>數    量</v>
          </cell>
          <cell r="E201" t="str">
            <v>材       料       費</v>
          </cell>
          <cell r="G201" t="str">
            <v xml:space="preserve">        勞       務       費</v>
          </cell>
          <cell r="I201" t="str">
            <v>經              費</v>
          </cell>
        </row>
        <row r="202">
          <cell r="A202" t="str">
            <v>工 種 別</v>
          </cell>
          <cell r="E202" t="str">
            <v>單  價</v>
          </cell>
          <cell r="F202" t="str">
            <v>金      額</v>
          </cell>
          <cell r="G202" t="str">
            <v>單  價</v>
          </cell>
          <cell r="H202" t="str">
            <v>金      額</v>
          </cell>
          <cell r="I202" t="str">
            <v>單  價</v>
          </cell>
          <cell r="J202" t="str">
            <v>金      額</v>
          </cell>
        </row>
        <row r="203">
          <cell r="A203" t="str">
            <v>콘크리트공</v>
          </cell>
          <cell r="C203" t="str">
            <v>인</v>
          </cell>
          <cell r="D203">
            <v>0.15</v>
          </cell>
          <cell r="F203">
            <v>0</v>
          </cell>
          <cell r="G203">
            <v>63355</v>
          </cell>
          <cell r="H203">
            <v>9503.2000000000007</v>
          </cell>
          <cell r="J203">
            <v>0</v>
          </cell>
        </row>
        <row r="204">
          <cell r="A204" t="str">
            <v>보통인부</v>
          </cell>
          <cell r="C204" t="str">
            <v>인</v>
          </cell>
          <cell r="D204">
            <v>0.27</v>
          </cell>
          <cell r="F204">
            <v>0</v>
          </cell>
          <cell r="G204">
            <v>37483</v>
          </cell>
          <cell r="H204">
            <v>10120.4</v>
          </cell>
          <cell r="J204">
            <v>0</v>
          </cell>
        </row>
        <row r="205">
          <cell r="F205">
            <v>0</v>
          </cell>
          <cell r="H205">
            <v>0</v>
          </cell>
          <cell r="J205">
            <v>0</v>
          </cell>
        </row>
        <row r="206">
          <cell r="F206">
            <v>0</v>
          </cell>
          <cell r="H206">
            <v>0</v>
          </cell>
          <cell r="J206">
            <v>0</v>
          </cell>
        </row>
        <row r="207">
          <cell r="F207">
            <v>0</v>
          </cell>
          <cell r="H207">
            <v>0</v>
          </cell>
          <cell r="J207">
            <v>0</v>
          </cell>
        </row>
        <row r="208">
          <cell r="F208">
            <v>0</v>
          </cell>
          <cell r="H208">
            <v>0</v>
          </cell>
          <cell r="J208">
            <v>0</v>
          </cell>
        </row>
        <row r="209">
          <cell r="F209">
            <v>0</v>
          </cell>
          <cell r="H209">
            <v>0</v>
          </cell>
          <cell r="J209">
            <v>0</v>
          </cell>
        </row>
        <row r="210">
          <cell r="F210">
            <v>0</v>
          </cell>
          <cell r="H210">
            <v>0</v>
          </cell>
          <cell r="J210">
            <v>0</v>
          </cell>
        </row>
        <row r="211">
          <cell r="F211">
            <v>0</v>
          </cell>
          <cell r="H211">
            <v>0</v>
          </cell>
          <cell r="J211">
            <v>0</v>
          </cell>
        </row>
        <row r="212">
          <cell r="F212">
            <v>0</v>
          </cell>
          <cell r="H212">
            <v>0</v>
          </cell>
          <cell r="J212">
            <v>0</v>
          </cell>
        </row>
        <row r="213">
          <cell r="F213">
            <v>0</v>
          </cell>
          <cell r="H213">
            <v>0</v>
          </cell>
          <cell r="J213">
            <v>0</v>
          </cell>
        </row>
        <row r="214">
          <cell r="F214">
            <v>0</v>
          </cell>
          <cell r="H214">
            <v>0</v>
          </cell>
          <cell r="J214">
            <v>0</v>
          </cell>
        </row>
        <row r="215">
          <cell r="F215">
            <v>0</v>
          </cell>
          <cell r="H215">
            <v>0</v>
          </cell>
          <cell r="J215">
            <v>0</v>
          </cell>
        </row>
        <row r="216">
          <cell r="A216" t="str">
            <v>計</v>
          </cell>
          <cell r="F216">
            <v>0</v>
          </cell>
          <cell r="H216">
            <v>19623</v>
          </cell>
          <cell r="J216">
            <v>0</v>
          </cell>
        </row>
        <row r="218">
          <cell r="A218" t="str">
            <v>名  稱 : 레미콘타설 ( 철근 )</v>
          </cell>
          <cell r="J218" t="str">
            <v>單位 : 원/㎥當</v>
          </cell>
        </row>
        <row r="219">
          <cell r="A219" t="str">
            <v>區    分</v>
          </cell>
          <cell r="B219" t="str">
            <v>材質 및 規格</v>
          </cell>
          <cell r="C219" t="str">
            <v>單位</v>
          </cell>
          <cell r="D219" t="str">
            <v>數    量</v>
          </cell>
          <cell r="E219" t="str">
            <v>材       料       費</v>
          </cell>
          <cell r="G219" t="str">
            <v xml:space="preserve">        勞       務       費</v>
          </cell>
          <cell r="I219" t="str">
            <v>經              費</v>
          </cell>
        </row>
        <row r="220">
          <cell r="A220" t="str">
            <v>工 種 別</v>
          </cell>
          <cell r="E220" t="str">
            <v>單  價</v>
          </cell>
          <cell r="F220" t="str">
            <v>金      額</v>
          </cell>
          <cell r="G220" t="str">
            <v>單  價</v>
          </cell>
          <cell r="H220" t="str">
            <v>金      額</v>
          </cell>
          <cell r="I220" t="str">
            <v>單  價</v>
          </cell>
          <cell r="J220" t="str">
            <v>金      額</v>
          </cell>
        </row>
        <row r="221">
          <cell r="A221" t="str">
            <v>콘크리트공</v>
          </cell>
          <cell r="C221" t="str">
            <v>인</v>
          </cell>
          <cell r="D221">
            <v>0.17</v>
          </cell>
          <cell r="F221">
            <v>0</v>
          </cell>
          <cell r="G221">
            <v>63355</v>
          </cell>
          <cell r="H221">
            <v>10770.3</v>
          </cell>
          <cell r="J221">
            <v>0</v>
          </cell>
        </row>
        <row r="222">
          <cell r="A222" t="str">
            <v>보통인부</v>
          </cell>
          <cell r="C222" t="str">
            <v>인</v>
          </cell>
          <cell r="D222">
            <v>0.28999999999999998</v>
          </cell>
          <cell r="F222">
            <v>0</v>
          </cell>
          <cell r="G222">
            <v>37483</v>
          </cell>
          <cell r="H222">
            <v>10870</v>
          </cell>
          <cell r="J222">
            <v>0</v>
          </cell>
        </row>
        <row r="223">
          <cell r="F223">
            <v>0</v>
          </cell>
          <cell r="H223">
            <v>0</v>
          </cell>
          <cell r="J223">
            <v>0</v>
          </cell>
        </row>
        <row r="224">
          <cell r="F224">
            <v>0</v>
          </cell>
          <cell r="H224">
            <v>0</v>
          </cell>
          <cell r="J224">
            <v>0</v>
          </cell>
        </row>
        <row r="225">
          <cell r="F225">
            <v>0</v>
          </cell>
          <cell r="H225">
            <v>0</v>
          </cell>
          <cell r="J225">
            <v>0</v>
          </cell>
        </row>
        <row r="226">
          <cell r="F226">
            <v>0</v>
          </cell>
          <cell r="H226">
            <v>0</v>
          </cell>
          <cell r="J226">
            <v>0</v>
          </cell>
        </row>
        <row r="227">
          <cell r="F227">
            <v>0</v>
          </cell>
          <cell r="H227">
            <v>0</v>
          </cell>
          <cell r="J227">
            <v>0</v>
          </cell>
        </row>
        <row r="228">
          <cell r="F228">
            <v>0</v>
          </cell>
          <cell r="H228">
            <v>0</v>
          </cell>
          <cell r="J228">
            <v>0</v>
          </cell>
        </row>
        <row r="229">
          <cell r="F229">
            <v>0</v>
          </cell>
          <cell r="H229">
            <v>0</v>
          </cell>
          <cell r="J229">
            <v>0</v>
          </cell>
        </row>
        <row r="230">
          <cell r="F230">
            <v>0</v>
          </cell>
          <cell r="H230">
            <v>0</v>
          </cell>
          <cell r="J230">
            <v>0</v>
          </cell>
        </row>
        <row r="231">
          <cell r="F231">
            <v>0</v>
          </cell>
          <cell r="H231">
            <v>0</v>
          </cell>
          <cell r="J231">
            <v>0</v>
          </cell>
        </row>
        <row r="232">
          <cell r="F232">
            <v>0</v>
          </cell>
          <cell r="H232">
            <v>0</v>
          </cell>
          <cell r="J232">
            <v>0</v>
          </cell>
        </row>
        <row r="233">
          <cell r="F233">
            <v>0</v>
          </cell>
          <cell r="H233">
            <v>0</v>
          </cell>
          <cell r="J233">
            <v>0</v>
          </cell>
        </row>
        <row r="234">
          <cell r="A234" t="str">
            <v>計</v>
          </cell>
          <cell r="F234">
            <v>0</v>
          </cell>
          <cell r="H234">
            <v>21640</v>
          </cell>
          <cell r="J234">
            <v>0</v>
          </cell>
        </row>
        <row r="236">
          <cell r="A236" t="str">
            <v>名  稱 : 철근가공조립 ( 간단 )</v>
          </cell>
          <cell r="J236" t="str">
            <v>單位 : 원/TON當</v>
          </cell>
        </row>
        <row r="237">
          <cell r="A237" t="str">
            <v>區    分</v>
          </cell>
          <cell r="B237" t="str">
            <v>材質 및 規格</v>
          </cell>
          <cell r="C237" t="str">
            <v>單位</v>
          </cell>
          <cell r="D237" t="str">
            <v>數    量</v>
          </cell>
          <cell r="E237" t="str">
            <v>材       料       費</v>
          </cell>
          <cell r="G237" t="str">
            <v xml:space="preserve">        勞       務       費</v>
          </cell>
          <cell r="I237" t="str">
            <v>經              費</v>
          </cell>
        </row>
        <row r="238">
          <cell r="A238" t="str">
            <v>工 種 別</v>
          </cell>
          <cell r="E238" t="str">
            <v>單  價</v>
          </cell>
          <cell r="F238" t="str">
            <v>金      額</v>
          </cell>
          <cell r="G238" t="str">
            <v>單  價</v>
          </cell>
          <cell r="H238" t="str">
            <v>金      額</v>
          </cell>
          <cell r="I238" t="str">
            <v>單  價</v>
          </cell>
          <cell r="J238" t="str">
            <v>金      額</v>
          </cell>
        </row>
        <row r="239">
          <cell r="A239" t="str">
            <v>결속선</v>
          </cell>
          <cell r="B239" t="str">
            <v>＃20 m/m</v>
          </cell>
          <cell r="C239" t="str">
            <v>kg</v>
          </cell>
          <cell r="D239">
            <v>5</v>
          </cell>
          <cell r="E239">
            <v>550</v>
          </cell>
          <cell r="F239">
            <v>2750</v>
          </cell>
          <cell r="H239">
            <v>0</v>
          </cell>
          <cell r="J239">
            <v>0</v>
          </cell>
        </row>
        <row r="240">
          <cell r="A240" t="str">
            <v>철근공</v>
          </cell>
          <cell r="C240" t="str">
            <v>인</v>
          </cell>
          <cell r="D240">
            <v>2.9</v>
          </cell>
          <cell r="F240">
            <v>0</v>
          </cell>
          <cell r="G240">
            <v>68758</v>
          </cell>
          <cell r="H240">
            <v>199398.2</v>
          </cell>
          <cell r="J240">
            <v>0</v>
          </cell>
        </row>
        <row r="241">
          <cell r="A241" t="str">
            <v>보통인부</v>
          </cell>
          <cell r="C241" t="str">
            <v>인</v>
          </cell>
          <cell r="D241">
            <v>1.6</v>
          </cell>
          <cell r="F241">
            <v>0</v>
          </cell>
          <cell r="G241">
            <v>37483</v>
          </cell>
          <cell r="H241">
            <v>59972.800000000003</v>
          </cell>
          <cell r="J241">
            <v>0</v>
          </cell>
        </row>
        <row r="242">
          <cell r="A242" t="str">
            <v>기구손료</v>
          </cell>
          <cell r="B242" t="str">
            <v>품의 2%</v>
          </cell>
          <cell r="C242" t="str">
            <v>식</v>
          </cell>
          <cell r="D242">
            <v>1</v>
          </cell>
          <cell r="E242">
            <v>259371</v>
          </cell>
          <cell r="F242">
            <v>5187.3999999999996</v>
          </cell>
          <cell r="H242">
            <v>0</v>
          </cell>
          <cell r="J242">
            <v>0</v>
          </cell>
        </row>
        <row r="243">
          <cell r="F243">
            <v>0</v>
          </cell>
          <cell r="H243">
            <v>0</v>
          </cell>
          <cell r="J243">
            <v>0</v>
          </cell>
        </row>
        <row r="244">
          <cell r="F244">
            <v>0</v>
          </cell>
          <cell r="H244">
            <v>0</v>
          </cell>
          <cell r="J244">
            <v>0</v>
          </cell>
        </row>
        <row r="245">
          <cell r="F245">
            <v>0</v>
          </cell>
          <cell r="H245">
            <v>0</v>
          </cell>
          <cell r="J245">
            <v>0</v>
          </cell>
        </row>
        <row r="246">
          <cell r="F246">
            <v>0</v>
          </cell>
          <cell r="H246">
            <v>0</v>
          </cell>
          <cell r="J246">
            <v>0</v>
          </cell>
        </row>
        <row r="247">
          <cell r="F247">
            <v>0</v>
          </cell>
          <cell r="H247">
            <v>0</v>
          </cell>
          <cell r="J247">
            <v>0</v>
          </cell>
        </row>
        <row r="248">
          <cell r="F248">
            <v>0</v>
          </cell>
          <cell r="H248">
            <v>0</v>
          </cell>
          <cell r="J248">
            <v>0</v>
          </cell>
        </row>
        <row r="249">
          <cell r="F249">
            <v>0</v>
          </cell>
          <cell r="H249">
            <v>0</v>
          </cell>
          <cell r="J249">
            <v>0</v>
          </cell>
        </row>
        <row r="250">
          <cell r="F250">
            <v>0</v>
          </cell>
          <cell r="H250">
            <v>0</v>
          </cell>
          <cell r="J250">
            <v>0</v>
          </cell>
        </row>
        <row r="251">
          <cell r="F251">
            <v>0</v>
          </cell>
          <cell r="H251">
            <v>0</v>
          </cell>
          <cell r="J251">
            <v>0</v>
          </cell>
        </row>
        <row r="252">
          <cell r="A252" t="str">
            <v>計</v>
          </cell>
          <cell r="F252">
            <v>7937</v>
          </cell>
          <cell r="H252">
            <v>259371</v>
          </cell>
          <cell r="J252">
            <v>0</v>
          </cell>
        </row>
        <row r="254">
          <cell r="A254" t="str">
            <v>名  稱 : 철근가공조립 ( 보통 )</v>
          </cell>
          <cell r="J254" t="str">
            <v>單位 : 원/TON當</v>
          </cell>
        </row>
        <row r="255">
          <cell r="A255" t="str">
            <v>區    分</v>
          </cell>
          <cell r="B255" t="str">
            <v>材質 및 規格</v>
          </cell>
          <cell r="C255" t="str">
            <v>單位</v>
          </cell>
          <cell r="D255" t="str">
            <v>數    量</v>
          </cell>
          <cell r="E255" t="str">
            <v>材       料       費</v>
          </cell>
          <cell r="G255" t="str">
            <v xml:space="preserve">        勞       務       費</v>
          </cell>
          <cell r="I255" t="str">
            <v>經              費</v>
          </cell>
        </row>
        <row r="256">
          <cell r="A256" t="str">
            <v>工 種 別</v>
          </cell>
          <cell r="E256" t="str">
            <v>單  價</v>
          </cell>
          <cell r="F256" t="str">
            <v>金      額</v>
          </cell>
          <cell r="G256" t="str">
            <v>單  價</v>
          </cell>
          <cell r="H256" t="str">
            <v>金      額</v>
          </cell>
          <cell r="I256" t="str">
            <v>單  價</v>
          </cell>
          <cell r="J256" t="str">
            <v>金      額</v>
          </cell>
        </row>
        <row r="257">
          <cell r="A257" t="str">
            <v>결속선</v>
          </cell>
          <cell r="B257" t="str">
            <v>＃20 m/m</v>
          </cell>
          <cell r="C257" t="str">
            <v>kg</v>
          </cell>
          <cell r="D257">
            <v>6.5</v>
          </cell>
          <cell r="E257">
            <v>550</v>
          </cell>
          <cell r="F257">
            <v>3575</v>
          </cell>
          <cell r="H257">
            <v>0</v>
          </cell>
          <cell r="J257">
            <v>0</v>
          </cell>
        </row>
        <row r="258">
          <cell r="A258" t="str">
            <v>철근공</v>
          </cell>
          <cell r="C258" t="str">
            <v>인</v>
          </cell>
          <cell r="D258">
            <v>4</v>
          </cell>
          <cell r="F258">
            <v>0</v>
          </cell>
          <cell r="G258">
            <v>68758</v>
          </cell>
          <cell r="H258">
            <v>275032</v>
          </cell>
          <cell r="J258">
            <v>0</v>
          </cell>
        </row>
        <row r="259">
          <cell r="A259" t="str">
            <v>보통인부</v>
          </cell>
          <cell r="C259" t="str">
            <v>인</v>
          </cell>
          <cell r="D259">
            <v>2.2000000000000002</v>
          </cell>
          <cell r="F259">
            <v>0</v>
          </cell>
          <cell r="G259">
            <v>37483</v>
          </cell>
          <cell r="H259">
            <v>82462.600000000006</v>
          </cell>
          <cell r="J259">
            <v>0</v>
          </cell>
        </row>
        <row r="260">
          <cell r="A260" t="str">
            <v>기구손료</v>
          </cell>
          <cell r="B260" t="str">
            <v>품의 2%</v>
          </cell>
          <cell r="C260" t="str">
            <v>식</v>
          </cell>
          <cell r="D260">
            <v>1</v>
          </cell>
          <cell r="E260">
            <v>357494</v>
          </cell>
          <cell r="F260">
            <v>7149.8</v>
          </cell>
          <cell r="H260">
            <v>0</v>
          </cell>
          <cell r="J260">
            <v>0</v>
          </cell>
        </row>
        <row r="261">
          <cell r="F261">
            <v>0</v>
          </cell>
          <cell r="H261">
            <v>0</v>
          </cell>
          <cell r="J261">
            <v>0</v>
          </cell>
        </row>
        <row r="262">
          <cell r="F262">
            <v>0</v>
          </cell>
          <cell r="H262">
            <v>0</v>
          </cell>
          <cell r="J262">
            <v>0</v>
          </cell>
        </row>
        <row r="263">
          <cell r="F263">
            <v>0</v>
          </cell>
          <cell r="H263">
            <v>0</v>
          </cell>
          <cell r="J263">
            <v>0</v>
          </cell>
        </row>
        <row r="264">
          <cell r="F264">
            <v>0</v>
          </cell>
          <cell r="H264">
            <v>0</v>
          </cell>
          <cell r="J264">
            <v>0</v>
          </cell>
        </row>
        <row r="265">
          <cell r="F265">
            <v>0</v>
          </cell>
          <cell r="H265">
            <v>0</v>
          </cell>
          <cell r="J265">
            <v>0</v>
          </cell>
        </row>
        <row r="266">
          <cell r="F266">
            <v>0</v>
          </cell>
          <cell r="H266">
            <v>0</v>
          </cell>
          <cell r="J266">
            <v>0</v>
          </cell>
        </row>
        <row r="267">
          <cell r="F267">
            <v>0</v>
          </cell>
          <cell r="H267">
            <v>0</v>
          </cell>
          <cell r="J267">
            <v>0</v>
          </cell>
        </row>
        <row r="268">
          <cell r="F268">
            <v>0</v>
          </cell>
          <cell r="H268">
            <v>0</v>
          </cell>
          <cell r="J268">
            <v>0</v>
          </cell>
        </row>
        <row r="269">
          <cell r="F269">
            <v>0</v>
          </cell>
          <cell r="H269">
            <v>0</v>
          </cell>
          <cell r="J269">
            <v>0</v>
          </cell>
        </row>
        <row r="270">
          <cell r="A270" t="str">
            <v>計</v>
          </cell>
          <cell r="F270">
            <v>10724</v>
          </cell>
          <cell r="H270">
            <v>357494</v>
          </cell>
          <cell r="J270">
            <v>0</v>
          </cell>
        </row>
        <row r="272">
          <cell r="A272" t="str">
            <v>名  稱 : 합판거푸집</v>
          </cell>
          <cell r="J272" t="str">
            <v>單位 : 원/㎡當</v>
          </cell>
        </row>
        <row r="273">
          <cell r="A273" t="str">
            <v>區    分</v>
          </cell>
          <cell r="B273" t="str">
            <v>材質 및 規格</v>
          </cell>
          <cell r="C273" t="str">
            <v>單位</v>
          </cell>
          <cell r="D273" t="str">
            <v>數    量</v>
          </cell>
          <cell r="E273" t="str">
            <v>材       料       費</v>
          </cell>
          <cell r="G273" t="str">
            <v xml:space="preserve">        勞       務       費</v>
          </cell>
          <cell r="I273" t="str">
            <v>經              費</v>
          </cell>
        </row>
        <row r="274">
          <cell r="A274" t="str">
            <v>工 種 別</v>
          </cell>
          <cell r="E274" t="str">
            <v>單  價</v>
          </cell>
          <cell r="F274" t="str">
            <v>金      額</v>
          </cell>
          <cell r="G274" t="str">
            <v>單  價</v>
          </cell>
          <cell r="H274" t="str">
            <v>金      額</v>
          </cell>
          <cell r="I274" t="str">
            <v>單  價</v>
          </cell>
          <cell r="J274" t="str">
            <v>金      額</v>
          </cell>
        </row>
        <row r="275">
          <cell r="A275" t="str">
            <v>합판</v>
          </cell>
          <cell r="B275" t="str">
            <v>내수합판</v>
          </cell>
          <cell r="C275" t="str">
            <v>㎡</v>
          </cell>
          <cell r="D275">
            <v>1.03</v>
          </cell>
          <cell r="E275">
            <v>6641</v>
          </cell>
          <cell r="F275">
            <v>6840.2</v>
          </cell>
          <cell r="H275">
            <v>0</v>
          </cell>
          <cell r="J275">
            <v>0</v>
          </cell>
        </row>
        <row r="276">
          <cell r="A276" t="str">
            <v>목재</v>
          </cell>
          <cell r="C276" t="str">
            <v>㎥</v>
          </cell>
          <cell r="D276">
            <v>3.7999999999999999E-2</v>
          </cell>
          <cell r="E276">
            <v>272182</v>
          </cell>
          <cell r="F276">
            <v>10342.9</v>
          </cell>
          <cell r="H276">
            <v>0</v>
          </cell>
          <cell r="J276">
            <v>0</v>
          </cell>
        </row>
        <row r="277">
          <cell r="A277" t="str">
            <v>철선</v>
          </cell>
          <cell r="B277" t="str">
            <v>＃8</v>
          </cell>
          <cell r="C277" t="str">
            <v>kg</v>
          </cell>
          <cell r="D277">
            <v>0.28999999999999998</v>
          </cell>
          <cell r="E277">
            <v>450</v>
          </cell>
          <cell r="F277">
            <v>130.5</v>
          </cell>
          <cell r="H277">
            <v>0</v>
          </cell>
          <cell r="J277">
            <v>0</v>
          </cell>
        </row>
        <row r="278">
          <cell r="A278" t="str">
            <v>못</v>
          </cell>
          <cell r="B278" t="str">
            <v>N 75</v>
          </cell>
          <cell r="C278" t="str">
            <v>kg</v>
          </cell>
          <cell r="D278">
            <v>0.2</v>
          </cell>
          <cell r="E278">
            <v>660</v>
          </cell>
          <cell r="F278">
            <v>132</v>
          </cell>
          <cell r="H278">
            <v>0</v>
          </cell>
          <cell r="J278">
            <v>0</v>
          </cell>
        </row>
        <row r="279">
          <cell r="A279" t="str">
            <v>박리제</v>
          </cell>
          <cell r="C279" t="str">
            <v>ℓ</v>
          </cell>
          <cell r="D279">
            <v>0.19</v>
          </cell>
          <cell r="E279">
            <v>331.88</v>
          </cell>
          <cell r="F279">
            <v>63</v>
          </cell>
          <cell r="H279">
            <v>0</v>
          </cell>
          <cell r="J279">
            <v>0</v>
          </cell>
        </row>
        <row r="280">
          <cell r="A280" t="str">
            <v>형틀목공</v>
          </cell>
          <cell r="C280" t="str">
            <v>인</v>
          </cell>
          <cell r="D280">
            <v>0.28000000000000003</v>
          </cell>
          <cell r="F280">
            <v>0</v>
          </cell>
          <cell r="G280">
            <v>64943</v>
          </cell>
          <cell r="H280">
            <v>18184</v>
          </cell>
          <cell r="J280">
            <v>0</v>
          </cell>
        </row>
        <row r="281">
          <cell r="A281" t="str">
            <v>보통인부</v>
          </cell>
          <cell r="C281" t="str">
            <v>인</v>
          </cell>
          <cell r="D281">
            <v>0.23</v>
          </cell>
          <cell r="F281">
            <v>0</v>
          </cell>
          <cell r="G281">
            <v>37483</v>
          </cell>
          <cell r="H281">
            <v>8621</v>
          </cell>
          <cell r="J281">
            <v>0</v>
          </cell>
        </row>
        <row r="282">
          <cell r="A282" t="str">
            <v>사용고재</v>
          </cell>
          <cell r="B282" t="str">
            <v>주재료의 30%</v>
          </cell>
          <cell r="C282" t="str">
            <v>식</v>
          </cell>
          <cell r="D282">
            <v>1</v>
          </cell>
          <cell r="E282">
            <v>17183.099999999999</v>
          </cell>
          <cell r="F282">
            <v>5154.8999999999996</v>
          </cell>
          <cell r="H282">
            <v>0</v>
          </cell>
          <cell r="J282">
            <v>0</v>
          </cell>
        </row>
        <row r="283">
          <cell r="A283" t="str">
            <v>計 (1회사용)</v>
          </cell>
          <cell r="F283">
            <v>12353</v>
          </cell>
          <cell r="H283">
            <v>26805</v>
          </cell>
          <cell r="J283">
            <v>0</v>
          </cell>
        </row>
        <row r="284">
          <cell r="A284" t="str">
            <v>2회사용시</v>
          </cell>
          <cell r="E284">
            <v>0.56999999999999995</v>
          </cell>
          <cell r="F284">
            <v>7041</v>
          </cell>
          <cell r="G284">
            <v>0.6</v>
          </cell>
          <cell r="H284">
            <v>16083</v>
          </cell>
          <cell r="J284">
            <v>0</v>
          </cell>
        </row>
        <row r="285">
          <cell r="A285" t="str">
            <v>3회사용시</v>
          </cell>
          <cell r="E285">
            <v>0.46100000000000002</v>
          </cell>
          <cell r="F285">
            <v>5694</v>
          </cell>
          <cell r="G285">
            <v>0.47099999999999997</v>
          </cell>
          <cell r="H285">
            <v>12625</v>
          </cell>
          <cell r="J285">
            <v>0</v>
          </cell>
        </row>
        <row r="286">
          <cell r="A286" t="str">
            <v>4회사용시</v>
          </cell>
          <cell r="E286">
            <v>0.40100000000000002</v>
          </cell>
          <cell r="F286">
            <v>4953</v>
          </cell>
          <cell r="G286">
            <v>0.4</v>
          </cell>
          <cell r="H286">
            <v>10722</v>
          </cell>
          <cell r="J286">
            <v>0</v>
          </cell>
        </row>
        <row r="287">
          <cell r="A287" t="str">
            <v>5회사용시</v>
          </cell>
          <cell r="E287">
            <v>0.371</v>
          </cell>
          <cell r="F287">
            <v>4582</v>
          </cell>
          <cell r="G287">
            <v>0.34200000000000003</v>
          </cell>
          <cell r="H287">
            <v>9167</v>
          </cell>
          <cell r="J287">
            <v>0</v>
          </cell>
        </row>
        <row r="288">
          <cell r="A288" t="str">
            <v>6회사용시</v>
          </cell>
          <cell r="E288">
            <v>0.34699999999999998</v>
          </cell>
          <cell r="F288">
            <v>4286</v>
          </cell>
          <cell r="G288">
            <v>0.32</v>
          </cell>
          <cell r="H288">
            <v>8577</v>
          </cell>
          <cell r="J288">
            <v>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I一般比"/>
      <sheetName val="A製總"/>
      <sheetName val="IS"/>
      <sheetName val="J間材"/>
      <sheetName val="J輸入計"/>
      <sheetName val="J輸入率1"/>
      <sheetName val="신우"/>
      <sheetName val="기본일위"/>
      <sheetName val="제직재"/>
      <sheetName val="설직재-1"/>
      <sheetName val="제-노임"/>
      <sheetName val="노임단가"/>
      <sheetName val="직재"/>
      <sheetName val="N賃率_職"/>
      <sheetName val="중기사용료"/>
      <sheetName val="연습"/>
      <sheetName val="단"/>
      <sheetName val="대치판정"/>
      <sheetName val="work-form"/>
      <sheetName val="품셈TABLE"/>
      <sheetName val="수량산출"/>
      <sheetName val="견적서"/>
      <sheetName val="단가"/>
      <sheetName val="집계표"/>
      <sheetName val="일위대가"/>
      <sheetName val="Sheet1"/>
      <sheetName val="Sheet3"/>
      <sheetName val="한강운반비"/>
      <sheetName val="일위"/>
      <sheetName val="하조서"/>
      <sheetName val="각형맨홀"/>
      <sheetName val="내역서"/>
      <sheetName val="Internal"/>
      <sheetName val="분석"/>
      <sheetName val="2"/>
      <sheetName val="96갑지"/>
      <sheetName val="건축내역"/>
      <sheetName val="20관리비율"/>
      <sheetName val="일위대가(가설)"/>
      <sheetName val="입력"/>
      <sheetName val="말뚝지지력산정"/>
      <sheetName val="99노임기준"/>
      <sheetName val="접속도로1"/>
      <sheetName val="과천MAIN"/>
      <sheetName val="인건-측정"/>
      <sheetName val="wall"/>
      <sheetName val="공정집계_국별"/>
      <sheetName val="명세서"/>
      <sheetName val="#REF"/>
      <sheetName val="원가계산서"/>
      <sheetName val="fursys"/>
      <sheetName val="부대공Ⅱ"/>
      <sheetName val="실행철강하도"/>
      <sheetName val="평자재단가"/>
      <sheetName val="위치조서"/>
      <sheetName val="조건표"/>
      <sheetName val="주차구획선수량"/>
      <sheetName val="품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N賃率-職"/>
      <sheetName val="기본일위"/>
      <sheetName val="I一般比"/>
      <sheetName val="일위"/>
      <sheetName val="직재"/>
      <sheetName val="설직재_1"/>
      <sheetName val="N賃率_職"/>
      <sheetName val="노임단가"/>
      <sheetName val="배수통관(좌)"/>
      <sheetName val="#REF"/>
      <sheetName val="내역"/>
      <sheetName val="품셈TABLE"/>
      <sheetName val="내역서"/>
      <sheetName val="직노"/>
      <sheetName val="DB"/>
      <sheetName val="총괄목록"/>
      <sheetName val="견적서"/>
      <sheetName val="9GNG운반"/>
      <sheetName val="HW일위"/>
      <sheetName val="교통대책내역"/>
      <sheetName val="내역1"/>
      <sheetName val="20관리비율"/>
      <sheetName val="부대공Ⅱ"/>
      <sheetName val="손익분석"/>
      <sheetName val="J直材4"/>
      <sheetName val="을-ATYP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一般比"/>
      <sheetName val="관급"/>
      <sheetName val="설직재-1"/>
      <sheetName val="월별수입"/>
      <sheetName val="제직재"/>
      <sheetName val="일위대가(계측기설치)"/>
      <sheetName val="BID"/>
      <sheetName val="설직재_1"/>
      <sheetName val="참조자료"/>
      <sheetName val="지구단위계획"/>
      <sheetName val="토목주소"/>
      <sheetName val="프랜트면허"/>
      <sheetName val="N賃率-職"/>
      <sheetName val="#REF"/>
      <sheetName val="인사자료총집계"/>
      <sheetName val="토목"/>
      <sheetName val="유기공정"/>
      <sheetName val="품셈TABLE"/>
      <sheetName val="직재"/>
      <sheetName val="PANEL"/>
      <sheetName val="공사개요"/>
      <sheetName val="매입세율"/>
      <sheetName val=" ｹ-ﾌﾞﾙ"/>
      <sheetName val="기본일위"/>
      <sheetName val="내역서"/>
      <sheetName val="대비"/>
      <sheetName val="원가 (2)"/>
      <sheetName val="수량산출"/>
      <sheetName val="J直材4"/>
      <sheetName val="입찰안"/>
      <sheetName val="일위대가"/>
      <sheetName val="추가대화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直材4"/>
      <sheetName val="명세서"/>
      <sheetName val="N賃率-職"/>
      <sheetName val="I一般比"/>
      <sheetName val="경산"/>
      <sheetName val="내역서"/>
      <sheetName val="단가산출"/>
      <sheetName val="설직재-1"/>
      <sheetName val="인건비"/>
      <sheetName val="원본(갑지)"/>
      <sheetName val="철거산출근거"/>
      <sheetName val="원가 (2)"/>
      <sheetName val="정부노임단가"/>
      <sheetName val="단"/>
      <sheetName val="연부97-1"/>
      <sheetName val="사당"/>
      <sheetName val="일위"/>
      <sheetName val="⑻동원인원산출서⑧"/>
      <sheetName val="배수설비"/>
      <sheetName val="공정집계_국별"/>
      <sheetName val="날개벽"/>
      <sheetName val="전체"/>
      <sheetName val="1.수인터널"/>
      <sheetName val="환율change"/>
      <sheetName val="내역"/>
      <sheetName val="유기공정"/>
      <sheetName val="전신환매도율"/>
      <sheetName val="현지검측내역"/>
      <sheetName val="신호등일위대가"/>
      <sheetName val="1,2공구원가계산서"/>
      <sheetName val="2공구산출내역"/>
      <sheetName val="1공구산출내역서"/>
      <sheetName val="노무비 근거"/>
      <sheetName val="토적표"/>
      <sheetName val="선급금신청서"/>
      <sheetName val="물가"/>
      <sheetName val="직재"/>
      <sheetName val="Sheet5"/>
      <sheetName val="96갑지"/>
      <sheetName val="입찰안"/>
      <sheetName val="DATE"/>
      <sheetName val="입력"/>
      <sheetName val="건축내역"/>
      <sheetName val="20관리비율"/>
      <sheetName val="일위대가(가설)"/>
      <sheetName val="C-노임단가"/>
      <sheetName val="노임단가"/>
      <sheetName val="ABUT수량-A1"/>
      <sheetName val="금호"/>
      <sheetName val="C-직노1"/>
      <sheetName val="수량집계"/>
      <sheetName val="총괄집계표"/>
      <sheetName val="3.1내역서(VDS)"/>
      <sheetName val="소요자재"/>
      <sheetName val="설계명세서"/>
      <sheetName val="일위대가목록"/>
      <sheetName val="Sheet14"/>
      <sheetName val="Sheet13"/>
      <sheetName val="9GNG운반"/>
      <sheetName val="노임"/>
      <sheetName val="제직재"/>
      <sheetName val="G.R300경비"/>
      <sheetName val="관급_File"/>
      <sheetName val="시화점실행"/>
      <sheetName val="#REF"/>
      <sheetName val="자재단가비교표"/>
      <sheetName val="단가조사"/>
      <sheetName val="인트라넷시스템근거"/>
      <sheetName val="직노"/>
      <sheetName val="원가계산서"/>
      <sheetName val="내역서2안"/>
      <sheetName val="COPING"/>
      <sheetName val="DATA"/>
      <sheetName val="한강운반비"/>
      <sheetName val="수량산출"/>
      <sheetName val="danga"/>
      <sheetName val="ilch"/>
      <sheetName val="이월가격"/>
      <sheetName val="이월"/>
      <sheetName val="산출내역서"/>
      <sheetName val="공종코드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ok4"/>
      <sheetName val="#REF"/>
      <sheetName val="Sheet2"/>
      <sheetName val="설직재-1"/>
      <sheetName val="직노"/>
      <sheetName val="工완성공사율"/>
      <sheetName val="工관리비율"/>
      <sheetName val="일위"/>
      <sheetName val="J直材4"/>
      <sheetName val="경산"/>
      <sheetName val="N賃率-職"/>
      <sheetName val="I一般比"/>
      <sheetName val="직재"/>
      <sheetName val="2F 회의실견적(5_14 일대)"/>
      <sheetName val="일위대가목록"/>
      <sheetName val=" HIT-&gt;HMC 견적(3900)"/>
      <sheetName val="일위대가"/>
      <sheetName val="일위대가(4층원격)"/>
      <sheetName val="홍보비디오"/>
      <sheetName val="노임"/>
      <sheetName val="단가"/>
      <sheetName val="내역서"/>
      <sheetName val="실행내역"/>
      <sheetName val="기본일위"/>
      <sheetName val="제직재"/>
      <sheetName val="내역서2안"/>
      <sheetName val="패널"/>
      <sheetName val="집계"/>
      <sheetName val="목록"/>
      <sheetName val="Sheet1"/>
      <sheetName val="Sheet3"/>
      <sheetName val="지형제작"/>
      <sheetName val="소비자가"/>
      <sheetName val="관급_File"/>
      <sheetName val="인건비"/>
      <sheetName val=" 냉각수펌프"/>
      <sheetName val="경율산정_XLS"/>
      <sheetName val="COST"/>
      <sheetName val="견적서"/>
      <sheetName val="공사내역"/>
      <sheetName val="건축내역"/>
      <sheetName val="조명율"/>
      <sheetName val="입력"/>
      <sheetName val="구의33고"/>
      <sheetName val="공사비예산서(토목분)"/>
      <sheetName val="토사(PE)"/>
      <sheetName val="DATE"/>
      <sheetName val="신우"/>
      <sheetName val="설계명세서"/>
      <sheetName val="Sheet22"/>
      <sheetName val="MOTOR"/>
      <sheetName val="실행예산"/>
      <sheetName val="공사원가계산서"/>
      <sheetName val="추가예산"/>
      <sheetName val="소요자재명세서"/>
      <sheetName val="수량산출"/>
      <sheetName val="APT"/>
      <sheetName val="전신환매도율"/>
      <sheetName val="1.수인터널"/>
      <sheetName val="을"/>
      <sheetName val="9."/>
      <sheetName val="조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N賃率-職"/>
      <sheetName val="원가 (2)"/>
      <sheetName val="일위"/>
      <sheetName val="#REF"/>
      <sheetName val="N賃率_職"/>
      <sheetName val="Sheet2"/>
      <sheetName val="신우"/>
      <sheetName val="I一般比"/>
      <sheetName val="연습"/>
      <sheetName val="J直材4"/>
      <sheetName val="중기사용료"/>
      <sheetName val="대치판정"/>
      <sheetName val="설직재-1"/>
      <sheetName val="직노"/>
      <sheetName val="9GNG운반"/>
      <sheetName val="직재"/>
      <sheetName val="한강운반비"/>
      <sheetName val="Sheet1"/>
      <sheetName val="Sheet3"/>
      <sheetName val="일위대가"/>
      <sheetName val="물량산출"/>
      <sheetName val="Total"/>
      <sheetName val="참조자료"/>
      <sheetName val="낙찰표"/>
      <sheetName val="기본일위"/>
      <sheetName val="자재단가"/>
      <sheetName val="인건-측정"/>
      <sheetName val="20관리비율"/>
      <sheetName val="심사계산"/>
      <sheetName val="심사물량"/>
      <sheetName val="HW일위"/>
      <sheetName val="품셈TABLE"/>
      <sheetName val="원본(갑지)"/>
      <sheetName val="집계표"/>
      <sheetName val="TYPE-A"/>
      <sheetName val="K-SET1"/>
      <sheetName val="하조서"/>
      <sheetName val="단"/>
      <sheetName val="DATE"/>
      <sheetName val="입찰안"/>
      <sheetName val="PANEL_중량산출"/>
      <sheetName val="원가_(2)"/>
      <sheetName val="유기공정"/>
      <sheetName val="제-노임"/>
      <sheetName val="제직재"/>
      <sheetName val="매출피벗"/>
      <sheetName val="노임단가"/>
      <sheetName val="6호기"/>
      <sheetName val="실행"/>
      <sheetName val="산출내역서"/>
      <sheetName val="토목주소"/>
      <sheetName val="프랜트면허"/>
      <sheetName val="코드표"/>
      <sheetName val="인사자료총집계"/>
      <sheetName val="fursys"/>
      <sheetName val="기존단가 (2)"/>
      <sheetName val="금호"/>
      <sheetName val="교통대책내역"/>
      <sheetName val="환율change"/>
      <sheetName val="200"/>
      <sheetName val="인건비"/>
      <sheetName val="ABUT수량-A1"/>
      <sheetName val="전신환매도율"/>
      <sheetName val="견적서"/>
      <sheetName val="DB"/>
      <sheetName val="공사개요"/>
      <sheetName val="부하"/>
      <sheetName val="내역"/>
      <sheetName val="갑지(추정)"/>
      <sheetName val="시화점실행"/>
      <sheetName val="제출견적(을)"/>
      <sheetName val="실행철강하도"/>
      <sheetName val="맨홀"/>
      <sheetName val="단가산출2"/>
      <sheetName val="총괄"/>
      <sheetName val="Sheet22"/>
      <sheetName val="품셈총괄표"/>
      <sheetName val="1안"/>
      <sheetName val="월별수입"/>
    </sheetNames>
    <sheetDataSet>
      <sheetData sheetId="0">
        <row r="1">
          <cell r="A1">
            <v>1</v>
          </cell>
        </row>
      </sheetData>
      <sheetData sheetId="1"/>
      <sheetData sheetId="2"/>
      <sheetData sheetId="3"/>
      <sheetData sheetId="4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J29"/>
  <sheetViews>
    <sheetView showGridLines="0" tabSelected="1" view="pageBreakPreview" zoomScale="95" zoomScaleSheetLayoutView="95" workbookViewId="0">
      <selection sqref="A1:I1"/>
    </sheetView>
  </sheetViews>
  <sheetFormatPr defaultColWidth="8.75" defaultRowHeight="16.5"/>
  <cols>
    <col min="1" max="2" width="5.625" style="1" customWidth="1"/>
    <col min="3" max="3" width="25.625" style="1" customWidth="1"/>
    <col min="4" max="4" width="7.875" style="1" customWidth="1"/>
    <col min="5" max="5" width="36.25" style="1" customWidth="1"/>
    <col min="6" max="6" width="9.875" style="1" customWidth="1"/>
    <col min="7" max="7" width="19.25" style="1" customWidth="1"/>
    <col min="8" max="8" width="10" style="1" customWidth="1"/>
    <col min="9" max="9" width="10.875" style="1" customWidth="1"/>
    <col min="10" max="10" width="13.5" style="1" bestFit="1" customWidth="1"/>
    <col min="11" max="16384" width="8.75" style="1"/>
  </cols>
  <sheetData>
    <row r="1" spans="1:10" s="2" customFormat="1" ht="25.15" customHeight="1">
      <c r="A1" s="312" t="s">
        <v>41</v>
      </c>
      <c r="B1" s="312"/>
      <c r="C1" s="312"/>
      <c r="D1" s="312"/>
      <c r="E1" s="312"/>
      <c r="F1" s="312"/>
      <c r="G1" s="312"/>
      <c r="H1" s="312"/>
      <c r="I1" s="312"/>
    </row>
    <row r="2" spans="1:10" s="2" customFormat="1" ht="9" customHeight="1">
      <c r="A2" s="161"/>
      <c r="B2" s="161"/>
      <c r="C2" s="161"/>
      <c r="D2" s="161"/>
      <c r="E2" s="161"/>
      <c r="F2" s="161"/>
      <c r="G2" s="161"/>
      <c r="H2" s="161"/>
      <c r="I2" s="161"/>
    </row>
    <row r="3" spans="1:10" s="2" customFormat="1" ht="22.9" customHeight="1">
      <c r="A3" s="51" t="s">
        <v>451</v>
      </c>
      <c r="B3" s="162"/>
      <c r="C3" s="163"/>
      <c r="D3" s="164"/>
      <c r="E3" s="164"/>
      <c r="F3" s="165"/>
      <c r="G3" s="164"/>
      <c r="H3" s="164"/>
      <c r="I3" s="166" t="s">
        <v>40</v>
      </c>
    </row>
    <row r="4" spans="1:10" s="3" customFormat="1" ht="22.9" customHeight="1">
      <c r="A4" s="309" t="s">
        <v>64</v>
      </c>
      <c r="B4" s="311"/>
      <c r="C4" s="17" t="s">
        <v>67</v>
      </c>
      <c r="D4" s="18" t="s">
        <v>20</v>
      </c>
      <c r="E4" s="19" t="s">
        <v>12</v>
      </c>
      <c r="F4" s="20" t="s">
        <v>21</v>
      </c>
      <c r="G4" s="19" t="s">
        <v>22</v>
      </c>
      <c r="H4" s="335" t="s">
        <v>63</v>
      </c>
      <c r="I4" s="336"/>
    </row>
    <row r="5" spans="1:10" s="6" customFormat="1" ht="21.75" customHeight="1">
      <c r="A5" s="313" t="s">
        <v>23</v>
      </c>
      <c r="B5" s="316" t="s">
        <v>24</v>
      </c>
      <c r="C5" s="4" t="s">
        <v>13</v>
      </c>
      <c r="D5" s="5"/>
      <c r="E5" s="29"/>
      <c r="F5" s="36"/>
      <c r="G5" s="56">
        <f>공종별내역서!F35</f>
        <v>0</v>
      </c>
      <c r="H5" s="337">
        <v>0</v>
      </c>
      <c r="I5" s="338"/>
    </row>
    <row r="6" spans="1:10" s="6" customFormat="1" ht="21.75" customHeight="1">
      <c r="A6" s="314"/>
      <c r="B6" s="317"/>
      <c r="C6" s="7" t="s">
        <v>14</v>
      </c>
      <c r="D6" s="8"/>
      <c r="E6" s="30"/>
      <c r="F6" s="37"/>
      <c r="G6" s="57"/>
      <c r="H6" s="43"/>
      <c r="I6" s="49"/>
    </row>
    <row r="7" spans="1:10" s="6" customFormat="1" ht="21.75" customHeight="1">
      <c r="A7" s="314"/>
      <c r="B7" s="317"/>
      <c r="C7" s="7" t="s">
        <v>15</v>
      </c>
      <c r="D7" s="8"/>
      <c r="E7" s="31"/>
      <c r="F7" s="37"/>
      <c r="G7" s="57"/>
      <c r="H7" s="43"/>
      <c r="I7" s="67"/>
    </row>
    <row r="8" spans="1:10" s="6" customFormat="1" ht="21.75" customHeight="1">
      <c r="A8" s="314"/>
      <c r="B8" s="318"/>
      <c r="C8" s="11" t="s">
        <v>16</v>
      </c>
      <c r="D8" s="12"/>
      <c r="E8" s="32"/>
      <c r="F8" s="38"/>
      <c r="G8" s="58">
        <f>SUM(G5:G7)</f>
        <v>0</v>
      </c>
      <c r="H8" s="68"/>
      <c r="I8" s="69"/>
    </row>
    <row r="9" spans="1:10" s="6" customFormat="1" ht="21.75" customHeight="1">
      <c r="A9" s="314"/>
      <c r="B9" s="316" t="s">
        <v>32</v>
      </c>
      <c r="C9" s="4" t="s">
        <v>17</v>
      </c>
      <c r="D9" s="5"/>
      <c r="E9" s="33"/>
      <c r="F9" s="39"/>
      <c r="G9" s="56">
        <f>공종별내역서!H35</f>
        <v>0</v>
      </c>
      <c r="H9" s="66"/>
      <c r="I9" s="70"/>
    </row>
    <row r="10" spans="1:10" s="6" customFormat="1" ht="21.75" customHeight="1">
      <c r="A10" s="314"/>
      <c r="B10" s="317"/>
      <c r="C10" s="7" t="s">
        <v>18</v>
      </c>
      <c r="D10" s="8"/>
      <c r="E10" s="31" t="s">
        <v>42</v>
      </c>
      <c r="F10" s="37">
        <v>0.122</v>
      </c>
      <c r="G10" s="57">
        <f>INT(G9*F10)</f>
        <v>0</v>
      </c>
      <c r="H10" s="71" t="s">
        <v>394</v>
      </c>
      <c r="I10" s="67"/>
    </row>
    <row r="11" spans="1:10" s="6" customFormat="1" ht="21.75" customHeight="1">
      <c r="A11" s="314"/>
      <c r="B11" s="318"/>
      <c r="C11" s="11" t="s">
        <v>16</v>
      </c>
      <c r="D11" s="13"/>
      <c r="E11" s="32"/>
      <c r="F11" s="38"/>
      <c r="G11" s="58">
        <f>SUM(G9:G10)</f>
        <v>0</v>
      </c>
      <c r="H11" s="68"/>
      <c r="I11" s="69"/>
      <c r="J11" s="160"/>
    </row>
    <row r="12" spans="1:10" s="6" customFormat="1" ht="21.75" customHeight="1">
      <c r="A12" s="314"/>
      <c r="B12" s="21"/>
      <c r="C12" s="22" t="s">
        <v>33</v>
      </c>
      <c r="D12" s="23"/>
      <c r="E12" s="34"/>
      <c r="F12" s="40"/>
      <c r="G12" s="59">
        <f>공종별내역서!J35</f>
        <v>0</v>
      </c>
      <c r="H12" s="72"/>
      <c r="I12" s="73"/>
    </row>
    <row r="13" spans="1:10" s="6" customFormat="1" ht="21.75" customHeight="1">
      <c r="A13" s="314"/>
      <c r="B13" s="319" t="s">
        <v>25</v>
      </c>
      <c r="C13" s="7" t="s">
        <v>19</v>
      </c>
      <c r="D13" s="7"/>
      <c r="E13" s="31" t="s">
        <v>289</v>
      </c>
      <c r="F13" s="307">
        <v>2.93E-2</v>
      </c>
      <c r="G13" s="57">
        <f>(G8+G9)*F13</f>
        <v>0</v>
      </c>
      <c r="H13" s="322" t="s">
        <v>395</v>
      </c>
      <c r="I13" s="323"/>
    </row>
    <row r="14" spans="1:10" s="6" customFormat="1" ht="21.75" customHeight="1">
      <c r="A14" s="314"/>
      <c r="B14" s="320"/>
      <c r="C14" s="7" t="s">
        <v>26</v>
      </c>
      <c r="D14" s="8"/>
      <c r="E14" s="31" t="s">
        <v>43</v>
      </c>
      <c r="F14" s="307">
        <v>3.6999999999999998E-2</v>
      </c>
      <c r="G14" s="57">
        <f>INT(G11*F14)</f>
        <v>0</v>
      </c>
      <c r="H14" s="43" t="s">
        <v>396</v>
      </c>
      <c r="I14" s="67"/>
    </row>
    <row r="15" spans="1:10" s="6" customFormat="1" ht="21.75" customHeight="1">
      <c r="A15" s="314"/>
      <c r="B15" s="320"/>
      <c r="C15" s="7" t="s">
        <v>27</v>
      </c>
      <c r="D15" s="8"/>
      <c r="E15" s="31" t="s">
        <v>43</v>
      </c>
      <c r="F15" s="307">
        <v>1.01E-2</v>
      </c>
      <c r="G15" s="57">
        <f>INT(G11*F15)</f>
        <v>0</v>
      </c>
      <c r="H15" s="43" t="s">
        <v>396</v>
      </c>
      <c r="I15" s="67"/>
    </row>
    <row r="16" spans="1:10" s="6" customFormat="1" ht="21.75" customHeight="1">
      <c r="A16" s="314"/>
      <c r="B16" s="320"/>
      <c r="C16" s="7" t="s">
        <v>46</v>
      </c>
      <c r="D16" s="8"/>
      <c r="E16" s="31" t="s">
        <v>43</v>
      </c>
      <c r="F16" s="307">
        <v>2.3E-2</v>
      </c>
      <c r="G16" s="57"/>
      <c r="H16" s="333" t="s">
        <v>397</v>
      </c>
      <c r="I16" s="334"/>
    </row>
    <row r="17" spans="1:10" s="6" customFormat="1" ht="21.75" customHeight="1">
      <c r="A17" s="314"/>
      <c r="B17" s="320"/>
      <c r="C17" s="7" t="s">
        <v>28</v>
      </c>
      <c r="D17" s="8"/>
      <c r="E17" s="31" t="s">
        <v>42</v>
      </c>
      <c r="F17" s="307">
        <v>3.5450000000000002E-2</v>
      </c>
      <c r="G17" s="57"/>
      <c r="H17" s="43" t="s">
        <v>62</v>
      </c>
      <c r="I17" s="67"/>
    </row>
    <row r="18" spans="1:10" s="6" customFormat="1" ht="21.75" customHeight="1">
      <c r="A18" s="314"/>
      <c r="B18" s="320"/>
      <c r="C18" s="7" t="s">
        <v>29</v>
      </c>
      <c r="D18" s="8"/>
      <c r="E18" s="31" t="s">
        <v>42</v>
      </c>
      <c r="F18" s="307">
        <v>4.4999999999999998E-2</v>
      </c>
      <c r="G18" s="57"/>
      <c r="H18" s="43" t="s">
        <v>62</v>
      </c>
      <c r="I18" s="67"/>
    </row>
    <row r="19" spans="1:10" s="6" customFormat="1" ht="21.75" customHeight="1">
      <c r="A19" s="314"/>
      <c r="B19" s="320"/>
      <c r="C19" s="7" t="s">
        <v>30</v>
      </c>
      <c r="D19" s="8"/>
      <c r="E19" s="31" t="s">
        <v>44</v>
      </c>
      <c r="F19" s="307">
        <v>0.12809999999999999</v>
      </c>
      <c r="G19" s="57">
        <f>INT(G17*F19)</f>
        <v>0</v>
      </c>
      <c r="H19" s="43" t="s">
        <v>62</v>
      </c>
      <c r="I19" s="67"/>
    </row>
    <row r="20" spans="1:10" s="6" customFormat="1" ht="21.75" customHeight="1">
      <c r="A20" s="314"/>
      <c r="B20" s="320"/>
      <c r="C20" s="7" t="s">
        <v>31</v>
      </c>
      <c r="D20" s="8"/>
      <c r="E20" s="31" t="s">
        <v>290</v>
      </c>
      <c r="F20" s="307">
        <v>5.8000000000000003E-2</v>
      </c>
      <c r="G20" s="57">
        <f>INT((G8+G11)*F20)</f>
        <v>0</v>
      </c>
      <c r="H20" s="43" t="s">
        <v>398</v>
      </c>
      <c r="I20" s="67"/>
    </row>
    <row r="21" spans="1:10" s="6" customFormat="1" ht="21.75" customHeight="1">
      <c r="A21" s="315"/>
      <c r="B21" s="321"/>
      <c r="C21" s="46" t="s">
        <v>16</v>
      </c>
      <c r="D21" s="47"/>
      <c r="E21" s="35"/>
      <c r="F21" s="41"/>
      <c r="G21" s="60">
        <f>SUM(G12:G20)</f>
        <v>0</v>
      </c>
      <c r="H21" s="15"/>
      <c r="I21" s="16"/>
    </row>
    <row r="22" spans="1:10" s="6" customFormat="1" ht="21.75" customHeight="1">
      <c r="A22" s="324" t="s">
        <v>34</v>
      </c>
      <c r="B22" s="325"/>
      <c r="C22" s="326"/>
      <c r="D22" s="22"/>
      <c r="E22" s="34" t="s">
        <v>291</v>
      </c>
      <c r="F22" s="40">
        <v>0.06</v>
      </c>
      <c r="G22" s="61">
        <f>INT((G8+G11+G21)*F22)</f>
        <v>0</v>
      </c>
      <c r="H22" s="24" t="s">
        <v>399</v>
      </c>
      <c r="I22" s="25"/>
    </row>
    <row r="23" spans="1:10" s="6" customFormat="1" ht="21.75" customHeight="1">
      <c r="A23" s="327" t="s">
        <v>35</v>
      </c>
      <c r="B23" s="328"/>
      <c r="C23" s="329"/>
      <c r="D23" s="7"/>
      <c r="E23" s="31" t="s">
        <v>45</v>
      </c>
      <c r="F23" s="37">
        <v>0.1</v>
      </c>
      <c r="G23" s="62">
        <f>INT((G11+G21+G22)*F23)</f>
        <v>0</v>
      </c>
      <c r="H23" s="9" t="s">
        <v>400</v>
      </c>
      <c r="I23" s="10"/>
    </row>
    <row r="24" spans="1:10" s="6" customFormat="1" ht="21.75" customHeight="1">
      <c r="A24" s="327" t="s">
        <v>36</v>
      </c>
      <c r="B24" s="328"/>
      <c r="C24" s="329"/>
      <c r="D24" s="7"/>
      <c r="E24" s="31"/>
      <c r="F24" s="37"/>
      <c r="G24" s="63">
        <f>ROUNDDOWN(INT(G23+G8+G11+G21+G22),-5)</f>
        <v>0</v>
      </c>
      <c r="H24" s="9"/>
      <c r="I24" s="10"/>
    </row>
    <row r="25" spans="1:10" s="6" customFormat="1" ht="21.75" customHeight="1">
      <c r="A25" s="330" t="s">
        <v>37</v>
      </c>
      <c r="B25" s="331"/>
      <c r="C25" s="332"/>
      <c r="D25" s="14"/>
      <c r="E25" s="35"/>
      <c r="F25" s="41">
        <v>0.1</v>
      </c>
      <c r="G25" s="60">
        <f>INT(G24*10%)</f>
        <v>0</v>
      </c>
      <c r="H25" s="15"/>
      <c r="I25" s="16"/>
    </row>
    <row r="26" spans="1:10" s="6" customFormat="1" ht="21.75" customHeight="1">
      <c r="A26" s="309" t="s">
        <v>38</v>
      </c>
      <c r="B26" s="310"/>
      <c r="C26" s="311"/>
      <c r="D26" s="17"/>
      <c r="E26" s="26"/>
      <c r="F26" s="42"/>
      <c r="G26" s="64">
        <f>SUM(G24:G25)</f>
        <v>0</v>
      </c>
      <c r="H26" s="27" t="s">
        <v>39</v>
      </c>
      <c r="I26" s="28"/>
      <c r="J26" s="48"/>
    </row>
    <row r="27" spans="1:10" ht="9" customHeight="1"/>
    <row r="28" spans="1:10">
      <c r="G28" s="44"/>
    </row>
    <row r="29" spans="1:10">
      <c r="G29" s="44"/>
    </row>
  </sheetData>
  <mergeCells count="15">
    <mergeCell ref="A26:C26"/>
    <mergeCell ref="A1:I1"/>
    <mergeCell ref="A4:B4"/>
    <mergeCell ref="A5:A21"/>
    <mergeCell ref="B5:B8"/>
    <mergeCell ref="B9:B11"/>
    <mergeCell ref="B13:B21"/>
    <mergeCell ref="H13:I13"/>
    <mergeCell ref="A22:C22"/>
    <mergeCell ref="A23:C23"/>
    <mergeCell ref="A24:C24"/>
    <mergeCell ref="A25:C25"/>
    <mergeCell ref="H16:I16"/>
    <mergeCell ref="H4:I4"/>
    <mergeCell ref="H5:I5"/>
  </mergeCells>
  <phoneticPr fontId="1" type="noConversion"/>
  <printOptions horizontalCentered="1"/>
  <pageMargins left="0.59055118110236227" right="0.15748031496062992" top="0.62992125984251968" bottom="0.35433070866141736" header="0.35433070866141736" footer="0.1574803149606299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7:O30"/>
  <sheetViews>
    <sheetView workbookViewId="0"/>
  </sheetViews>
  <sheetFormatPr defaultRowHeight="16.5"/>
  <sheetData>
    <row r="7" spans="1:15" ht="38.25">
      <c r="A7" s="339" t="s">
        <v>49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</row>
    <row r="8" spans="1:15" ht="4.5" customHeight="1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11" spans="1:15" ht="20.25">
      <c r="A11" s="340" t="s">
        <v>52</v>
      </c>
      <c r="B11" s="340"/>
      <c r="C11" s="340"/>
      <c r="D11" s="340"/>
      <c r="E11" s="340"/>
      <c r="F11" s="340"/>
      <c r="G11" s="340"/>
      <c r="H11" s="340"/>
      <c r="I11" s="340"/>
      <c r="J11" s="340"/>
      <c r="K11" s="340"/>
      <c r="L11" s="340"/>
      <c r="M11" s="340"/>
      <c r="N11" s="340"/>
      <c r="O11" s="340"/>
    </row>
    <row r="15" spans="1:15" ht="20.25">
      <c r="A15" s="341" t="s">
        <v>51</v>
      </c>
      <c r="B15" s="341"/>
      <c r="C15" s="341"/>
      <c r="D15" s="341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</row>
    <row r="30" spans="1:15" ht="20.25">
      <c r="A30" s="340" t="s">
        <v>47</v>
      </c>
      <c r="B30" s="340"/>
      <c r="C30" s="340"/>
      <c r="D30" s="340"/>
      <c r="E30" s="340"/>
      <c r="F30" s="340"/>
      <c r="G30" s="340"/>
      <c r="H30" s="340"/>
      <c r="I30" s="340"/>
      <c r="J30" s="340"/>
      <c r="K30" s="340"/>
      <c r="L30" s="340"/>
      <c r="M30" s="340"/>
      <c r="N30" s="340"/>
      <c r="O30" s="340"/>
    </row>
  </sheetData>
  <mergeCells count="4">
    <mergeCell ref="A7:O7"/>
    <mergeCell ref="A11:O11"/>
    <mergeCell ref="A15:O15"/>
    <mergeCell ref="A30:O30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O623"/>
  <sheetViews>
    <sheetView view="pageBreakPreview" zoomScale="80" zoomScaleSheetLayoutView="80" workbookViewId="0">
      <pane xSplit="4" ySplit="5" topLeftCell="E6" activePane="bottomRight" state="frozen"/>
      <selection pane="topRight" activeCell="H1" sqref="H1"/>
      <selection pane="bottomLeft" activeCell="A6" sqref="A6"/>
      <selection pane="bottomRight" activeCell="A2" sqref="A2"/>
    </sheetView>
  </sheetViews>
  <sheetFormatPr defaultRowHeight="26.1" customHeight="1"/>
  <cols>
    <col min="1" max="1" width="31" style="50" customWidth="1"/>
    <col min="2" max="2" width="26.75" style="197" customWidth="1"/>
    <col min="3" max="3" width="6.5" style="52" customWidth="1"/>
    <col min="4" max="4" width="9.75" style="287" customWidth="1"/>
    <col min="5" max="5" width="14.625" style="53" customWidth="1"/>
    <col min="6" max="6" width="15.125" style="50" customWidth="1"/>
    <col min="7" max="7" width="14.625" style="50" customWidth="1"/>
    <col min="8" max="8" width="15.125" style="50" customWidth="1"/>
    <col min="9" max="10" width="13.625" style="50" customWidth="1"/>
    <col min="11" max="11" width="14.625" style="50" customWidth="1"/>
    <col min="12" max="12" width="15.125" style="50" customWidth="1"/>
    <col min="13" max="13" width="11.5" style="52" customWidth="1"/>
    <col min="14" max="14" width="14.5" style="52" customWidth="1"/>
    <col min="15" max="15" width="11.5" style="50" bestFit="1" customWidth="1"/>
    <col min="16" max="16384" width="9" style="50"/>
  </cols>
  <sheetData>
    <row r="1" spans="1:14" ht="26.1" customHeight="1">
      <c r="A1" s="344" t="s">
        <v>48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</row>
    <row r="2" spans="1:14" ht="26.1" customHeight="1">
      <c r="A2" s="249" t="str">
        <f>원가계산!A3</f>
        <v>사 업 명  : 학교안전공제중앙회 사무실 인테리어 공사</v>
      </c>
      <c r="B2" s="250"/>
      <c r="C2" s="251"/>
      <c r="D2" s="266"/>
      <c r="E2" s="252"/>
      <c r="F2" s="249"/>
      <c r="G2" s="249"/>
      <c r="H2" s="249"/>
      <c r="I2" s="249"/>
      <c r="J2" s="249"/>
      <c r="K2" s="249"/>
      <c r="L2" s="253"/>
      <c r="M2" s="254"/>
      <c r="N2" s="254" t="s">
        <v>11</v>
      </c>
    </row>
    <row r="3" spans="1:14" ht="26.1" customHeight="1">
      <c r="A3" s="346" t="s">
        <v>61</v>
      </c>
      <c r="B3" s="348" t="s">
        <v>70</v>
      </c>
      <c r="C3" s="350" t="s">
        <v>0</v>
      </c>
      <c r="D3" s="352" t="s">
        <v>1</v>
      </c>
      <c r="E3" s="354" t="s">
        <v>65</v>
      </c>
      <c r="F3" s="355"/>
      <c r="G3" s="354" t="s">
        <v>66</v>
      </c>
      <c r="H3" s="355"/>
      <c r="I3" s="356" t="s">
        <v>4</v>
      </c>
      <c r="J3" s="357"/>
      <c r="K3" s="345" t="s">
        <v>5</v>
      </c>
      <c r="L3" s="345"/>
      <c r="M3" s="358" t="s">
        <v>50</v>
      </c>
      <c r="N3" s="359"/>
    </row>
    <row r="4" spans="1:14" ht="26.1" customHeight="1">
      <c r="A4" s="347"/>
      <c r="B4" s="349"/>
      <c r="C4" s="351"/>
      <c r="D4" s="353"/>
      <c r="E4" s="65" t="s">
        <v>60</v>
      </c>
      <c r="F4" s="248" t="s">
        <v>3</v>
      </c>
      <c r="G4" s="65" t="s">
        <v>60</v>
      </c>
      <c r="H4" s="248" t="s">
        <v>3</v>
      </c>
      <c r="I4" s="54" t="s">
        <v>56</v>
      </c>
      <c r="J4" s="55" t="s">
        <v>3</v>
      </c>
      <c r="K4" s="55" t="s">
        <v>2</v>
      </c>
      <c r="L4" s="55" t="s">
        <v>3</v>
      </c>
      <c r="M4" s="360"/>
      <c r="N4" s="361"/>
    </row>
    <row r="5" spans="1:14" s="78" customFormat="1" ht="26.1" customHeight="1">
      <c r="A5" s="198" t="s">
        <v>59</v>
      </c>
      <c r="B5" s="172"/>
      <c r="C5" s="75"/>
      <c r="D5" s="267"/>
      <c r="E5" s="76"/>
      <c r="F5" s="77"/>
      <c r="G5" s="77"/>
      <c r="H5" s="77"/>
      <c r="I5" s="77"/>
      <c r="J5" s="77"/>
      <c r="K5" s="77"/>
      <c r="L5" s="77"/>
      <c r="M5" s="362"/>
      <c r="N5" s="363"/>
    </row>
    <row r="6" spans="1:14" s="78" customFormat="1" ht="26.1" customHeight="1">
      <c r="A6" s="199" t="str">
        <f>A36</f>
        <v>1. 가설공사</v>
      </c>
      <c r="B6" s="173"/>
      <c r="C6" s="120" t="s">
        <v>57</v>
      </c>
      <c r="D6" s="268">
        <v>1</v>
      </c>
      <c r="E6" s="126"/>
      <c r="F6" s="97">
        <f>F64</f>
        <v>0</v>
      </c>
      <c r="G6" s="97"/>
      <c r="H6" s="97">
        <f>H64</f>
        <v>0</v>
      </c>
      <c r="I6" s="97"/>
      <c r="J6" s="97">
        <f>J64</f>
        <v>0</v>
      </c>
      <c r="K6" s="97"/>
      <c r="L6" s="97">
        <f>L64</f>
        <v>0</v>
      </c>
      <c r="M6" s="342"/>
      <c r="N6" s="343"/>
    </row>
    <row r="7" spans="1:14" s="78" customFormat="1" ht="26.1" customHeight="1">
      <c r="A7" s="199" t="str">
        <f>A65</f>
        <v>2. 철거공사</v>
      </c>
      <c r="B7" s="173"/>
      <c r="C7" s="120" t="s">
        <v>57</v>
      </c>
      <c r="D7" s="268">
        <v>1</v>
      </c>
      <c r="E7" s="126"/>
      <c r="F7" s="97">
        <f>F94</f>
        <v>0</v>
      </c>
      <c r="G7" s="97"/>
      <c r="H7" s="97">
        <f>H94</f>
        <v>0</v>
      </c>
      <c r="I7" s="97"/>
      <c r="J7" s="97">
        <f>J94</f>
        <v>0</v>
      </c>
      <c r="K7" s="97"/>
      <c r="L7" s="97">
        <f>L94</f>
        <v>0</v>
      </c>
      <c r="M7" s="342"/>
      <c r="N7" s="343"/>
    </row>
    <row r="8" spans="1:14" s="78" customFormat="1" ht="26.1" customHeight="1">
      <c r="A8" s="200" t="str">
        <f>A95</f>
        <v>3. 공통벽체공사</v>
      </c>
      <c r="B8" s="173"/>
      <c r="C8" s="120" t="s">
        <v>57</v>
      </c>
      <c r="D8" s="268">
        <v>1</v>
      </c>
      <c r="E8" s="126"/>
      <c r="F8" s="97">
        <f>F122</f>
        <v>0</v>
      </c>
      <c r="G8" s="97"/>
      <c r="H8" s="97">
        <f>H122</f>
        <v>0</v>
      </c>
      <c r="I8" s="97"/>
      <c r="J8" s="97">
        <f>J122</f>
        <v>0</v>
      </c>
      <c r="K8" s="97"/>
      <c r="L8" s="97">
        <f>L122</f>
        <v>0</v>
      </c>
      <c r="M8" s="342"/>
      <c r="N8" s="343"/>
    </row>
    <row r="9" spans="1:14" s="78" customFormat="1" ht="26.1" customHeight="1">
      <c r="A9" s="200" t="str">
        <f>A123</f>
        <v>4. 바닥공사</v>
      </c>
      <c r="B9" s="173"/>
      <c r="C9" s="120" t="s">
        <v>57</v>
      </c>
      <c r="D9" s="268">
        <v>1</v>
      </c>
      <c r="E9" s="126"/>
      <c r="F9" s="97">
        <f>F153</f>
        <v>0</v>
      </c>
      <c r="G9" s="97"/>
      <c r="H9" s="97">
        <f>H153</f>
        <v>0</v>
      </c>
      <c r="I9" s="97"/>
      <c r="J9" s="97">
        <f>J153</f>
        <v>0</v>
      </c>
      <c r="K9" s="97"/>
      <c r="L9" s="97">
        <f>L153</f>
        <v>0</v>
      </c>
      <c r="M9" s="342"/>
      <c r="N9" s="343"/>
    </row>
    <row r="10" spans="1:14" s="78" customFormat="1" ht="26.1" customHeight="1">
      <c r="A10" s="200" t="str">
        <f>A154</f>
        <v>5. 벽체공사</v>
      </c>
      <c r="B10" s="173"/>
      <c r="C10" s="120" t="s">
        <v>57</v>
      </c>
      <c r="D10" s="268">
        <v>1</v>
      </c>
      <c r="E10" s="126"/>
      <c r="F10" s="97">
        <f>F246</f>
        <v>0</v>
      </c>
      <c r="G10" s="97"/>
      <c r="H10" s="97">
        <f>H246</f>
        <v>0</v>
      </c>
      <c r="I10" s="97"/>
      <c r="J10" s="97">
        <f>J246</f>
        <v>0</v>
      </c>
      <c r="K10" s="97"/>
      <c r="L10" s="97">
        <f>L246</f>
        <v>0</v>
      </c>
      <c r="M10" s="342"/>
      <c r="N10" s="343"/>
    </row>
    <row r="11" spans="1:14" s="78" customFormat="1" ht="26.1" customHeight="1">
      <c r="A11" s="200" t="str">
        <f>A247</f>
        <v>6. 천정공사</v>
      </c>
      <c r="B11" s="173"/>
      <c r="C11" s="120" t="s">
        <v>57</v>
      </c>
      <c r="D11" s="268">
        <v>1</v>
      </c>
      <c r="E11" s="126"/>
      <c r="F11" s="97">
        <f>F277</f>
        <v>0</v>
      </c>
      <c r="G11" s="97"/>
      <c r="H11" s="97">
        <f>H277</f>
        <v>0</v>
      </c>
      <c r="I11" s="97"/>
      <c r="J11" s="97">
        <f>J277</f>
        <v>0</v>
      </c>
      <c r="K11" s="97"/>
      <c r="L11" s="97">
        <f>L277</f>
        <v>0</v>
      </c>
      <c r="M11" s="342"/>
      <c r="N11" s="343"/>
    </row>
    <row r="12" spans="1:14" s="78" customFormat="1" ht="26.1" customHeight="1">
      <c r="A12" s="200" t="str">
        <f>A278</f>
        <v>7. 창호공사</v>
      </c>
      <c r="B12" s="173"/>
      <c r="C12" s="120" t="s">
        <v>57</v>
      </c>
      <c r="D12" s="268">
        <v>1</v>
      </c>
      <c r="E12" s="126"/>
      <c r="F12" s="97">
        <f>F308</f>
        <v>0</v>
      </c>
      <c r="G12" s="97"/>
      <c r="H12" s="97">
        <f>H308</f>
        <v>0</v>
      </c>
      <c r="I12" s="97"/>
      <c r="J12" s="97">
        <f>J308</f>
        <v>0</v>
      </c>
      <c r="K12" s="97"/>
      <c r="L12" s="97">
        <f>L308</f>
        <v>0</v>
      </c>
      <c r="M12" s="342"/>
      <c r="N12" s="343"/>
    </row>
    <row r="13" spans="1:14" s="78" customFormat="1" ht="26.1" customHeight="1">
      <c r="A13" s="200" t="str">
        <f>A309</f>
        <v>8. 사인 및 기타공사</v>
      </c>
      <c r="B13" s="173"/>
      <c r="C13" s="120" t="s">
        <v>57</v>
      </c>
      <c r="D13" s="268">
        <v>1</v>
      </c>
      <c r="E13" s="126"/>
      <c r="F13" s="97">
        <f>F339</f>
        <v>0</v>
      </c>
      <c r="G13" s="97"/>
      <c r="H13" s="97">
        <f>H339</f>
        <v>0</v>
      </c>
      <c r="I13" s="97"/>
      <c r="J13" s="97">
        <f>J339</f>
        <v>0</v>
      </c>
      <c r="K13" s="97"/>
      <c r="L13" s="97">
        <f>L339</f>
        <v>0</v>
      </c>
      <c r="M13" s="342"/>
      <c r="N13" s="343"/>
    </row>
    <row r="14" spans="1:14" s="78" customFormat="1" ht="26.1" customHeight="1">
      <c r="A14" s="200" t="str">
        <f>A340</f>
        <v>9. 가구공사</v>
      </c>
      <c r="B14" s="173"/>
      <c r="C14" s="120" t="s">
        <v>57</v>
      </c>
      <c r="D14" s="268">
        <v>1</v>
      </c>
      <c r="E14" s="126"/>
      <c r="F14" s="97">
        <f>F403</f>
        <v>0</v>
      </c>
      <c r="G14" s="97"/>
      <c r="H14" s="97">
        <f>H403</f>
        <v>0</v>
      </c>
      <c r="I14" s="97"/>
      <c r="J14" s="97">
        <f>J403</f>
        <v>0</v>
      </c>
      <c r="K14" s="97"/>
      <c r="L14" s="97">
        <f>L403</f>
        <v>0</v>
      </c>
      <c r="M14" s="342"/>
      <c r="N14" s="343"/>
    </row>
    <row r="15" spans="1:14" s="78" customFormat="1" ht="26.1" customHeight="1">
      <c r="A15" s="200" t="str">
        <f>A404</f>
        <v>10. 영상 및 음향 이전 공사</v>
      </c>
      <c r="B15" s="173"/>
      <c r="C15" s="120" t="s">
        <v>57</v>
      </c>
      <c r="D15" s="268">
        <v>1</v>
      </c>
      <c r="E15" s="126"/>
      <c r="F15" s="97" t="s">
        <v>437</v>
      </c>
      <c r="G15" s="97"/>
      <c r="H15" s="97">
        <f>H434</f>
        <v>0</v>
      </c>
      <c r="I15" s="97"/>
      <c r="J15" s="97">
        <f>J434</f>
        <v>0</v>
      </c>
      <c r="K15" s="97"/>
      <c r="L15" s="97">
        <f>L434</f>
        <v>0</v>
      </c>
      <c r="M15" s="342"/>
      <c r="N15" s="343"/>
    </row>
    <row r="16" spans="1:14" s="78" customFormat="1" ht="26.1" customHeight="1">
      <c r="A16" s="200" t="str">
        <f>A435</f>
        <v>11. 조명기기</v>
      </c>
      <c r="B16" s="173"/>
      <c r="C16" s="120" t="s">
        <v>57</v>
      </c>
      <c r="D16" s="268">
        <v>1</v>
      </c>
      <c r="E16" s="126"/>
      <c r="F16" s="97">
        <f>F466</f>
        <v>0</v>
      </c>
      <c r="G16" s="97"/>
      <c r="H16" s="97">
        <f>H466</f>
        <v>0</v>
      </c>
      <c r="I16" s="97"/>
      <c r="J16" s="97">
        <f>J466</f>
        <v>0</v>
      </c>
      <c r="K16" s="97"/>
      <c r="L16" s="97">
        <f>L466</f>
        <v>0</v>
      </c>
      <c r="M16" s="342"/>
      <c r="N16" s="343"/>
    </row>
    <row r="17" spans="1:14" s="78" customFormat="1" ht="26.1" customHeight="1">
      <c r="A17" s="200" t="str">
        <f>A467</f>
        <v>12. 전기공사</v>
      </c>
      <c r="B17" s="173"/>
      <c r="C17" s="120" t="s">
        <v>57</v>
      </c>
      <c r="D17" s="268">
        <v>1</v>
      </c>
      <c r="E17" s="126"/>
      <c r="F17" s="97">
        <f>F562</f>
        <v>0</v>
      </c>
      <c r="G17" s="97"/>
      <c r="H17" s="97">
        <f>H562</f>
        <v>0</v>
      </c>
      <c r="I17" s="97"/>
      <c r="J17" s="97">
        <f>J562</f>
        <v>0</v>
      </c>
      <c r="K17" s="97"/>
      <c r="L17" s="97">
        <f>L562</f>
        <v>0</v>
      </c>
      <c r="M17" s="342"/>
      <c r="N17" s="343"/>
    </row>
    <row r="18" spans="1:14" s="106" customFormat="1" ht="26.1" customHeight="1">
      <c r="A18" s="255" t="str">
        <f>A563</f>
        <v>13. 설비공사</v>
      </c>
      <c r="B18" s="302"/>
      <c r="C18" s="120" t="s">
        <v>57</v>
      </c>
      <c r="D18" s="268">
        <v>1</v>
      </c>
      <c r="E18" s="159"/>
      <c r="F18" s="97">
        <f>F594</f>
        <v>0</v>
      </c>
      <c r="G18" s="97"/>
      <c r="H18" s="97">
        <f>H594</f>
        <v>0</v>
      </c>
      <c r="I18" s="129"/>
      <c r="J18" s="97">
        <f>J594</f>
        <v>0</v>
      </c>
      <c r="K18" s="129"/>
      <c r="L18" s="97">
        <f>L594</f>
        <v>0</v>
      </c>
      <c r="M18" s="342"/>
      <c r="N18" s="343"/>
    </row>
    <row r="19" spans="1:14" s="78" customFormat="1" ht="26.1" customHeight="1">
      <c r="A19" s="200" t="str">
        <f>A595</f>
        <v>14. 기존사무실 철거 및 원상복원 공사</v>
      </c>
      <c r="B19" s="173"/>
      <c r="C19" s="120" t="s">
        <v>416</v>
      </c>
      <c r="D19" s="268">
        <v>1</v>
      </c>
      <c r="E19" s="126"/>
      <c r="F19" s="97">
        <f>F623</f>
        <v>0</v>
      </c>
      <c r="G19" s="97"/>
      <c r="H19" s="97">
        <f>H623</f>
        <v>0</v>
      </c>
      <c r="I19" s="97"/>
      <c r="J19" s="97">
        <f>J623</f>
        <v>0</v>
      </c>
      <c r="K19" s="97"/>
      <c r="L19" s="97">
        <f>L623</f>
        <v>0</v>
      </c>
      <c r="M19" s="342"/>
      <c r="N19" s="343"/>
    </row>
    <row r="20" spans="1:14" s="78" customFormat="1" ht="26.1" customHeight="1">
      <c r="A20" s="200"/>
      <c r="B20" s="173"/>
      <c r="C20" s="120"/>
      <c r="D20" s="268"/>
      <c r="E20" s="126"/>
      <c r="F20" s="97"/>
      <c r="G20" s="97"/>
      <c r="H20" s="97"/>
      <c r="I20" s="97"/>
      <c r="J20" s="97"/>
      <c r="K20" s="97"/>
      <c r="L20" s="97"/>
      <c r="M20" s="342"/>
      <c r="N20" s="343"/>
    </row>
    <row r="21" spans="1:14" s="78" customFormat="1" ht="26.1" customHeight="1">
      <c r="A21" s="201"/>
      <c r="B21" s="174"/>
      <c r="C21" s="79"/>
      <c r="D21" s="269"/>
      <c r="E21" s="80"/>
      <c r="F21" s="81"/>
      <c r="G21" s="81"/>
      <c r="H21" s="81"/>
      <c r="I21" s="81"/>
      <c r="J21" s="81"/>
      <c r="K21" s="81"/>
      <c r="L21" s="81"/>
      <c r="M21" s="342"/>
      <c r="N21" s="343"/>
    </row>
    <row r="22" spans="1:14" s="78" customFormat="1" ht="26.1" customHeight="1">
      <c r="A22" s="201"/>
      <c r="B22" s="174"/>
      <c r="C22" s="79"/>
      <c r="D22" s="269"/>
      <c r="E22" s="80"/>
      <c r="F22" s="81"/>
      <c r="G22" s="81"/>
      <c r="H22" s="81"/>
      <c r="I22" s="81"/>
      <c r="J22" s="81"/>
      <c r="K22" s="81"/>
      <c r="L22" s="81"/>
      <c r="M22" s="342"/>
      <c r="N22" s="343"/>
    </row>
    <row r="23" spans="1:14" s="78" customFormat="1" ht="26.1" customHeight="1">
      <c r="A23" s="201"/>
      <c r="B23" s="174"/>
      <c r="C23" s="79"/>
      <c r="D23" s="269"/>
      <c r="E23" s="80"/>
      <c r="F23" s="81"/>
      <c r="G23" s="81"/>
      <c r="H23" s="81"/>
      <c r="I23" s="81"/>
      <c r="J23" s="81"/>
      <c r="K23" s="81"/>
      <c r="L23" s="81"/>
      <c r="M23" s="342"/>
      <c r="N23" s="343"/>
    </row>
    <row r="24" spans="1:14" s="89" customFormat="1" ht="26.1" customHeight="1">
      <c r="A24" s="200"/>
      <c r="B24" s="173"/>
      <c r="C24" s="120"/>
      <c r="D24" s="268"/>
      <c r="E24" s="126"/>
      <c r="F24" s="97"/>
      <c r="G24" s="97"/>
      <c r="H24" s="97"/>
      <c r="I24" s="97"/>
      <c r="J24" s="97"/>
      <c r="K24" s="97"/>
      <c r="L24" s="97"/>
      <c r="M24" s="342"/>
      <c r="N24" s="343"/>
    </row>
    <row r="25" spans="1:14" s="89" customFormat="1" ht="26.1" customHeight="1">
      <c r="A25" s="200"/>
      <c r="B25" s="173"/>
      <c r="C25" s="120"/>
      <c r="D25" s="268"/>
      <c r="E25" s="126"/>
      <c r="F25" s="97"/>
      <c r="G25" s="97"/>
      <c r="H25" s="97"/>
      <c r="I25" s="97"/>
      <c r="J25" s="97"/>
      <c r="K25" s="97"/>
      <c r="L25" s="97"/>
      <c r="M25" s="342"/>
      <c r="N25" s="343"/>
    </row>
    <row r="26" spans="1:14" s="89" customFormat="1" ht="26.1" customHeight="1">
      <c r="A26" s="200"/>
      <c r="B26" s="173"/>
      <c r="C26" s="120"/>
      <c r="D26" s="268"/>
      <c r="E26" s="126"/>
      <c r="F26" s="97"/>
      <c r="G26" s="97"/>
      <c r="H26" s="97"/>
      <c r="I26" s="97"/>
      <c r="J26" s="97"/>
      <c r="K26" s="97"/>
      <c r="L26" s="97"/>
      <c r="M26" s="342"/>
      <c r="N26" s="343"/>
    </row>
    <row r="27" spans="1:14" s="89" customFormat="1" ht="26.1" customHeight="1">
      <c r="A27" s="199"/>
      <c r="B27" s="173"/>
      <c r="C27" s="120"/>
      <c r="D27" s="268"/>
      <c r="E27" s="126"/>
      <c r="F27" s="97"/>
      <c r="G27" s="97"/>
      <c r="H27" s="97"/>
      <c r="I27" s="97"/>
      <c r="J27" s="97"/>
      <c r="K27" s="97"/>
      <c r="L27" s="97"/>
      <c r="M27" s="342"/>
      <c r="N27" s="343"/>
    </row>
    <row r="28" spans="1:14" s="89" customFormat="1" ht="26.1" customHeight="1">
      <c r="A28" s="200"/>
      <c r="B28" s="173"/>
      <c r="C28" s="120"/>
      <c r="D28" s="268"/>
      <c r="E28" s="126"/>
      <c r="F28" s="97"/>
      <c r="G28" s="97"/>
      <c r="H28" s="97"/>
      <c r="I28" s="97"/>
      <c r="J28" s="97"/>
      <c r="K28" s="97"/>
      <c r="L28" s="97"/>
      <c r="M28" s="342"/>
      <c r="N28" s="343"/>
    </row>
    <row r="29" spans="1:14" s="89" customFormat="1" ht="26.1" customHeight="1">
      <c r="A29" s="200"/>
      <c r="B29" s="173"/>
      <c r="C29" s="120"/>
      <c r="D29" s="268"/>
      <c r="E29" s="126"/>
      <c r="F29" s="97"/>
      <c r="G29" s="97"/>
      <c r="H29" s="97"/>
      <c r="I29" s="97"/>
      <c r="J29" s="97"/>
      <c r="K29" s="97"/>
      <c r="L29" s="97"/>
      <c r="M29" s="342"/>
      <c r="N29" s="343"/>
    </row>
    <row r="30" spans="1:14" s="89" customFormat="1" ht="26.1" customHeight="1">
      <c r="A30" s="200"/>
      <c r="B30" s="173"/>
      <c r="C30" s="120"/>
      <c r="D30" s="268"/>
      <c r="E30" s="126"/>
      <c r="F30" s="97"/>
      <c r="G30" s="97"/>
      <c r="H30" s="97"/>
      <c r="I30" s="97"/>
      <c r="J30" s="97"/>
      <c r="K30" s="97"/>
      <c r="L30" s="97"/>
      <c r="M30" s="342"/>
      <c r="N30" s="343"/>
    </row>
    <row r="31" spans="1:14" s="89" customFormat="1" ht="24.75" customHeight="1">
      <c r="A31" s="200"/>
      <c r="B31" s="173"/>
      <c r="C31" s="120"/>
      <c r="D31" s="268"/>
      <c r="E31" s="126"/>
      <c r="F31" s="97"/>
      <c r="G31" s="97"/>
      <c r="H31" s="97"/>
      <c r="I31" s="97"/>
      <c r="J31" s="97"/>
      <c r="K31" s="97"/>
      <c r="L31" s="97"/>
      <c r="M31" s="342"/>
      <c r="N31" s="343"/>
    </row>
    <row r="32" spans="1:14" s="89" customFormat="1" ht="24.75" customHeight="1">
      <c r="A32" s="200"/>
      <c r="B32" s="173"/>
      <c r="C32" s="120"/>
      <c r="D32" s="268"/>
      <c r="E32" s="126"/>
      <c r="F32" s="97"/>
      <c r="G32" s="97"/>
      <c r="H32" s="97"/>
      <c r="I32" s="97"/>
      <c r="J32" s="97"/>
      <c r="K32" s="97"/>
      <c r="L32" s="97"/>
      <c r="M32" s="342"/>
      <c r="N32" s="343"/>
    </row>
    <row r="33" spans="1:15" s="89" customFormat="1" ht="24.75" customHeight="1">
      <c r="A33" s="200"/>
      <c r="B33" s="173"/>
      <c r="C33" s="120"/>
      <c r="D33" s="268"/>
      <c r="E33" s="126"/>
      <c r="F33" s="97"/>
      <c r="G33" s="97"/>
      <c r="H33" s="97"/>
      <c r="I33" s="97"/>
      <c r="J33" s="97"/>
      <c r="K33" s="97"/>
      <c r="L33" s="97"/>
      <c r="M33" s="342"/>
      <c r="N33" s="343"/>
    </row>
    <row r="34" spans="1:15" s="89" customFormat="1" ht="27" customHeight="1">
      <c r="A34" s="200"/>
      <c r="B34" s="175"/>
      <c r="C34" s="127"/>
      <c r="D34" s="270"/>
      <c r="E34" s="128"/>
      <c r="F34" s="129"/>
      <c r="G34" s="129"/>
      <c r="H34" s="129"/>
      <c r="I34" s="129"/>
      <c r="J34" s="129"/>
      <c r="K34" s="129"/>
      <c r="L34" s="129"/>
      <c r="M34" s="342"/>
      <c r="N34" s="343"/>
    </row>
    <row r="35" spans="1:15" s="85" customFormat="1" ht="26.1" customHeight="1">
      <c r="A35" s="202" t="s">
        <v>58</v>
      </c>
      <c r="B35" s="176"/>
      <c r="C35" s="82"/>
      <c r="D35" s="271"/>
      <c r="E35" s="83"/>
      <c r="F35" s="84">
        <f>SUM(F6:F34)</f>
        <v>0</v>
      </c>
      <c r="G35" s="84"/>
      <c r="H35" s="84">
        <f>SUM(H6:H34)</f>
        <v>0</v>
      </c>
      <c r="I35" s="84"/>
      <c r="J35" s="84">
        <f>SUM(J6:J34)</f>
        <v>0</v>
      </c>
      <c r="K35" s="84"/>
      <c r="L35" s="84">
        <f>SUM(L6:L34)</f>
        <v>0</v>
      </c>
      <c r="M35" s="364"/>
      <c r="N35" s="365"/>
    </row>
    <row r="36" spans="1:15" s="89" customFormat="1" ht="26.1" customHeight="1">
      <c r="A36" s="203" t="s">
        <v>71</v>
      </c>
      <c r="B36" s="306" t="s">
        <v>364</v>
      </c>
      <c r="C36" s="86"/>
      <c r="D36" s="272"/>
      <c r="E36" s="87"/>
      <c r="F36" s="88"/>
      <c r="G36" s="88"/>
      <c r="H36" s="88"/>
      <c r="I36" s="88"/>
      <c r="J36" s="88"/>
      <c r="K36" s="88"/>
      <c r="L36" s="88"/>
      <c r="M36" s="366"/>
      <c r="N36" s="367"/>
    </row>
    <row r="37" spans="1:15" s="89" customFormat="1" ht="26.1" customHeight="1">
      <c r="A37" s="256" t="s">
        <v>72</v>
      </c>
      <c r="B37" s="168"/>
      <c r="C37" s="149" t="s">
        <v>73</v>
      </c>
      <c r="D37" s="273">
        <v>838</v>
      </c>
      <c r="E37" s="154"/>
      <c r="F37" s="154">
        <f t="shared" ref="F37:F45" si="0">ROUNDDOWN(E37*D37,0)</f>
        <v>0</v>
      </c>
      <c r="G37" s="154"/>
      <c r="H37" s="154">
        <f t="shared" ref="H37:H45" si="1">G37*D37</f>
        <v>0</v>
      </c>
      <c r="I37" s="154"/>
      <c r="J37" s="154">
        <f t="shared" ref="J37:J45" si="2">I37*D37</f>
        <v>0</v>
      </c>
      <c r="K37" s="154">
        <f>E37+G37+I37</f>
        <v>0</v>
      </c>
      <c r="L37" s="155">
        <f t="shared" ref="L37:L45" si="3">K37*D37</f>
        <v>0</v>
      </c>
      <c r="M37" s="342"/>
      <c r="N37" s="343"/>
    </row>
    <row r="38" spans="1:15" s="89" customFormat="1" ht="26.1" customHeight="1">
      <c r="A38" s="257" t="s">
        <v>74</v>
      </c>
      <c r="B38" s="167" t="s">
        <v>79</v>
      </c>
      <c r="C38" s="149" t="s">
        <v>73</v>
      </c>
      <c r="D38" s="273">
        <v>993</v>
      </c>
      <c r="E38" s="154"/>
      <c r="F38" s="154">
        <f t="shared" si="0"/>
        <v>0</v>
      </c>
      <c r="G38" s="154"/>
      <c r="H38" s="154">
        <f t="shared" si="1"/>
        <v>0</v>
      </c>
      <c r="I38" s="154"/>
      <c r="J38" s="154">
        <f t="shared" si="2"/>
        <v>0</v>
      </c>
      <c r="K38" s="154">
        <f t="shared" ref="K38:K45" si="4">E38+G38+I38</f>
        <v>0</v>
      </c>
      <c r="L38" s="155">
        <f t="shared" si="3"/>
        <v>0</v>
      </c>
      <c r="M38" s="342"/>
      <c r="N38" s="343"/>
    </row>
    <row r="39" spans="1:15" s="89" customFormat="1" ht="26.1" customHeight="1">
      <c r="A39" s="257" t="s">
        <v>75</v>
      </c>
      <c r="B39" s="167"/>
      <c r="C39" s="149" t="s">
        <v>73</v>
      </c>
      <c r="D39" s="273">
        <v>838</v>
      </c>
      <c r="E39" s="154"/>
      <c r="F39" s="154">
        <f t="shared" si="0"/>
        <v>0</v>
      </c>
      <c r="G39" s="154"/>
      <c r="H39" s="154">
        <f t="shared" si="1"/>
        <v>0</v>
      </c>
      <c r="I39" s="154"/>
      <c r="J39" s="154">
        <f t="shared" si="2"/>
        <v>0</v>
      </c>
      <c r="K39" s="154">
        <f t="shared" si="4"/>
        <v>0</v>
      </c>
      <c r="L39" s="155">
        <f t="shared" si="3"/>
        <v>0</v>
      </c>
      <c r="M39" s="342"/>
      <c r="N39" s="343"/>
    </row>
    <row r="40" spans="1:15" s="89" customFormat="1" ht="26.1" customHeight="1">
      <c r="A40" s="257" t="s">
        <v>121</v>
      </c>
      <c r="B40" s="167"/>
      <c r="C40" s="149" t="s">
        <v>73</v>
      </c>
      <c r="D40" s="273">
        <v>993</v>
      </c>
      <c r="E40" s="154"/>
      <c r="F40" s="154">
        <f t="shared" si="0"/>
        <v>0</v>
      </c>
      <c r="G40" s="154"/>
      <c r="H40" s="154">
        <f t="shared" si="1"/>
        <v>0</v>
      </c>
      <c r="I40" s="154"/>
      <c r="J40" s="154">
        <f t="shared" si="2"/>
        <v>0</v>
      </c>
      <c r="K40" s="154">
        <f t="shared" si="4"/>
        <v>0</v>
      </c>
      <c r="L40" s="155">
        <f t="shared" si="3"/>
        <v>0</v>
      </c>
      <c r="M40" s="342"/>
      <c r="N40" s="343"/>
    </row>
    <row r="41" spans="1:15" s="89" customFormat="1" ht="26.1" customHeight="1">
      <c r="A41" s="257" t="s">
        <v>122</v>
      </c>
      <c r="B41" s="167"/>
      <c r="C41" s="149" t="s">
        <v>73</v>
      </c>
      <c r="D41" s="273">
        <v>993</v>
      </c>
      <c r="E41" s="154"/>
      <c r="F41" s="154">
        <f t="shared" si="0"/>
        <v>0</v>
      </c>
      <c r="G41" s="154"/>
      <c r="H41" s="154">
        <f t="shared" si="1"/>
        <v>0</v>
      </c>
      <c r="I41" s="154"/>
      <c r="J41" s="154">
        <f t="shared" si="2"/>
        <v>0</v>
      </c>
      <c r="K41" s="154">
        <f t="shared" si="4"/>
        <v>0</v>
      </c>
      <c r="L41" s="155">
        <f t="shared" si="3"/>
        <v>0</v>
      </c>
      <c r="M41" s="342"/>
      <c r="N41" s="343"/>
    </row>
    <row r="42" spans="1:15" s="89" customFormat="1" ht="26.1" customHeight="1">
      <c r="A42" s="257" t="s">
        <v>76</v>
      </c>
      <c r="B42" s="167"/>
      <c r="C42" s="149" t="s">
        <v>73</v>
      </c>
      <c r="D42" s="273">
        <v>993</v>
      </c>
      <c r="E42" s="154"/>
      <c r="F42" s="154">
        <f t="shared" si="0"/>
        <v>0</v>
      </c>
      <c r="G42" s="154"/>
      <c r="H42" s="154">
        <f t="shared" si="1"/>
        <v>0</v>
      </c>
      <c r="I42" s="154"/>
      <c r="J42" s="154">
        <f t="shared" si="2"/>
        <v>0</v>
      </c>
      <c r="K42" s="154">
        <f t="shared" si="4"/>
        <v>0</v>
      </c>
      <c r="L42" s="155">
        <f t="shared" si="3"/>
        <v>0</v>
      </c>
      <c r="M42" s="342"/>
      <c r="N42" s="343"/>
    </row>
    <row r="43" spans="1:15" s="89" customFormat="1" ht="26.1" customHeight="1">
      <c r="A43" s="150" t="s">
        <v>68</v>
      </c>
      <c r="B43" s="151" t="s">
        <v>206</v>
      </c>
      <c r="C43" s="149" t="s">
        <v>73</v>
      </c>
      <c r="D43" s="273">
        <v>993</v>
      </c>
      <c r="E43" s="154"/>
      <c r="F43" s="154">
        <f t="shared" si="0"/>
        <v>0</v>
      </c>
      <c r="G43" s="154"/>
      <c r="H43" s="154">
        <f t="shared" si="1"/>
        <v>0</v>
      </c>
      <c r="I43" s="154"/>
      <c r="J43" s="154">
        <f t="shared" si="2"/>
        <v>0</v>
      </c>
      <c r="K43" s="154">
        <f t="shared" si="4"/>
        <v>0</v>
      </c>
      <c r="L43" s="155">
        <f t="shared" si="3"/>
        <v>0</v>
      </c>
      <c r="M43" s="342"/>
      <c r="N43" s="343"/>
    </row>
    <row r="44" spans="1:15" s="89" customFormat="1" ht="26.1" customHeight="1">
      <c r="A44" s="257" t="s">
        <v>77</v>
      </c>
      <c r="B44" s="167" t="s">
        <v>78</v>
      </c>
      <c r="C44" s="149" t="s">
        <v>80</v>
      </c>
      <c r="D44" s="273">
        <v>1</v>
      </c>
      <c r="E44" s="154"/>
      <c r="F44" s="154">
        <f t="shared" si="0"/>
        <v>0</v>
      </c>
      <c r="G44" s="154"/>
      <c r="H44" s="154">
        <f t="shared" si="1"/>
        <v>0</v>
      </c>
      <c r="I44" s="154"/>
      <c r="J44" s="154">
        <f t="shared" si="2"/>
        <v>0</v>
      </c>
      <c r="K44" s="154">
        <f t="shared" si="4"/>
        <v>0</v>
      </c>
      <c r="L44" s="155">
        <f t="shared" si="3"/>
        <v>0</v>
      </c>
      <c r="M44" s="342"/>
      <c r="N44" s="343"/>
    </row>
    <row r="45" spans="1:15" s="89" customFormat="1" ht="26.1" customHeight="1">
      <c r="A45" s="257"/>
      <c r="B45" s="167" t="s">
        <v>297</v>
      </c>
      <c r="C45" s="149" t="s">
        <v>209</v>
      </c>
      <c r="D45" s="273">
        <v>3</v>
      </c>
      <c r="E45" s="154"/>
      <c r="F45" s="154">
        <f t="shared" si="0"/>
        <v>0</v>
      </c>
      <c r="G45" s="154"/>
      <c r="H45" s="154">
        <f t="shared" si="1"/>
        <v>0</v>
      </c>
      <c r="I45" s="154"/>
      <c r="J45" s="154">
        <f t="shared" si="2"/>
        <v>0</v>
      </c>
      <c r="K45" s="154">
        <f t="shared" si="4"/>
        <v>0</v>
      </c>
      <c r="L45" s="155">
        <f t="shared" si="3"/>
        <v>0</v>
      </c>
      <c r="M45" s="342"/>
      <c r="N45" s="343"/>
      <c r="O45" s="89" t="e">
        <f>SUM(#REF!)</f>
        <v>#REF!</v>
      </c>
    </row>
    <row r="46" spans="1:15" s="89" customFormat="1" ht="26.1" customHeight="1">
      <c r="A46" s="150"/>
      <c r="B46" s="151"/>
      <c r="C46" s="140"/>
      <c r="D46" s="273"/>
      <c r="E46" s="91"/>
      <c r="F46" s="138"/>
      <c r="G46" s="92"/>
      <c r="H46" s="138"/>
      <c r="I46" s="92"/>
      <c r="J46" s="74"/>
      <c r="K46" s="138"/>
      <c r="L46" s="138"/>
      <c r="M46" s="342"/>
      <c r="N46" s="343"/>
    </row>
    <row r="47" spans="1:15" s="89" customFormat="1" ht="26.1" customHeight="1">
      <c r="A47" s="150"/>
      <c r="B47" s="151"/>
      <c r="C47" s="140"/>
      <c r="D47" s="273"/>
      <c r="E47" s="91"/>
      <c r="F47" s="138"/>
      <c r="G47" s="92"/>
      <c r="H47" s="138"/>
      <c r="I47" s="92"/>
      <c r="J47" s="74"/>
      <c r="K47" s="138"/>
      <c r="L47" s="138"/>
      <c r="M47" s="342"/>
      <c r="N47" s="343"/>
    </row>
    <row r="48" spans="1:15" s="89" customFormat="1" ht="26.1" customHeight="1">
      <c r="A48" s="256"/>
      <c r="B48" s="168"/>
      <c r="C48" s="149"/>
      <c r="D48" s="273"/>
      <c r="E48" s="91"/>
      <c r="F48" s="138"/>
      <c r="G48" s="92"/>
      <c r="H48" s="138"/>
      <c r="I48" s="92"/>
      <c r="J48" s="74"/>
      <c r="K48" s="138"/>
      <c r="L48" s="138"/>
      <c r="M48" s="342"/>
      <c r="N48" s="343"/>
    </row>
    <row r="49" spans="1:14" s="89" customFormat="1" ht="26.1" customHeight="1">
      <c r="A49" s="257"/>
      <c r="B49" s="167"/>
      <c r="C49" s="149"/>
      <c r="D49" s="273"/>
      <c r="E49" s="91"/>
      <c r="F49" s="138"/>
      <c r="G49" s="92"/>
      <c r="H49" s="138"/>
      <c r="I49" s="92"/>
      <c r="J49" s="74"/>
      <c r="K49" s="138"/>
      <c r="L49" s="138"/>
      <c r="M49" s="342"/>
      <c r="N49" s="343"/>
    </row>
    <row r="50" spans="1:14" s="89" customFormat="1" ht="26.1" customHeight="1">
      <c r="A50" s="257"/>
      <c r="B50" s="167"/>
      <c r="C50" s="149"/>
      <c r="D50" s="273"/>
      <c r="E50" s="91"/>
      <c r="F50" s="138"/>
      <c r="G50" s="92"/>
      <c r="H50" s="138"/>
      <c r="I50" s="92"/>
      <c r="J50" s="74"/>
      <c r="K50" s="138"/>
      <c r="L50" s="138"/>
      <c r="M50" s="342"/>
      <c r="N50" s="343"/>
    </row>
    <row r="51" spans="1:14" s="89" customFormat="1" ht="26.1" customHeight="1">
      <c r="A51" s="257"/>
      <c r="B51" s="167"/>
      <c r="C51" s="149"/>
      <c r="D51" s="273"/>
      <c r="E51" s="91"/>
      <c r="F51" s="138"/>
      <c r="G51" s="92"/>
      <c r="H51" s="138"/>
      <c r="I51" s="92"/>
      <c r="J51" s="74"/>
      <c r="K51" s="138"/>
      <c r="L51" s="138"/>
      <c r="M51" s="342"/>
      <c r="N51" s="343"/>
    </row>
    <row r="52" spans="1:14" s="89" customFormat="1" ht="26.1" customHeight="1">
      <c r="A52" s="257"/>
      <c r="B52" s="167"/>
      <c r="C52" s="149"/>
      <c r="D52" s="273"/>
      <c r="E52" s="91"/>
      <c r="F52" s="92"/>
      <c r="G52" s="92"/>
      <c r="H52" s="92"/>
      <c r="I52" s="92"/>
      <c r="J52" s="92"/>
      <c r="K52" s="92"/>
      <c r="L52" s="92"/>
      <c r="M52" s="342"/>
      <c r="N52" s="343"/>
    </row>
    <row r="53" spans="1:14" s="89" customFormat="1" ht="26.1" customHeight="1">
      <c r="A53" s="257"/>
      <c r="B53" s="167"/>
      <c r="C53" s="149"/>
      <c r="D53" s="273"/>
      <c r="E53" s="91"/>
      <c r="F53" s="92"/>
      <c r="G53" s="92"/>
      <c r="H53" s="92"/>
      <c r="I53" s="92"/>
      <c r="J53" s="92"/>
      <c r="K53" s="92"/>
      <c r="L53" s="92"/>
      <c r="M53" s="342"/>
      <c r="N53" s="343"/>
    </row>
    <row r="54" spans="1:14" s="89" customFormat="1" ht="26.1" customHeight="1">
      <c r="A54" s="150"/>
      <c r="B54" s="152"/>
      <c r="C54" s="149"/>
      <c r="D54" s="273"/>
      <c r="E54" s="91"/>
      <c r="F54" s="138"/>
      <c r="G54" s="92"/>
      <c r="H54" s="138"/>
      <c r="I54" s="92"/>
      <c r="J54" s="74"/>
      <c r="K54" s="138"/>
      <c r="L54" s="138"/>
      <c r="M54" s="342"/>
      <c r="N54" s="343"/>
    </row>
    <row r="55" spans="1:14" s="89" customFormat="1" ht="26.1" customHeight="1">
      <c r="A55" s="150"/>
      <c r="B55" s="151"/>
      <c r="C55" s="149"/>
      <c r="D55" s="273"/>
      <c r="E55" s="91"/>
      <c r="F55" s="138"/>
      <c r="G55" s="92"/>
      <c r="H55" s="138"/>
      <c r="I55" s="92"/>
      <c r="J55" s="74"/>
      <c r="K55" s="138"/>
      <c r="L55" s="138"/>
      <c r="M55" s="342"/>
      <c r="N55" s="343"/>
    </row>
    <row r="56" spans="1:14" s="89" customFormat="1" ht="26.1" customHeight="1">
      <c r="A56" s="257"/>
      <c r="B56" s="167"/>
      <c r="C56" s="149"/>
      <c r="D56" s="273"/>
      <c r="E56" s="91"/>
      <c r="F56" s="92"/>
      <c r="G56" s="92"/>
      <c r="H56" s="92"/>
      <c r="I56" s="92"/>
      <c r="J56" s="92"/>
      <c r="K56" s="92"/>
      <c r="L56" s="92"/>
      <c r="M56" s="342"/>
      <c r="N56" s="343"/>
    </row>
    <row r="57" spans="1:14" s="89" customFormat="1" ht="26.1" customHeight="1">
      <c r="A57" s="204"/>
      <c r="B57" s="92"/>
      <c r="C57" s="93"/>
      <c r="D57" s="273"/>
      <c r="E57" s="91"/>
      <c r="F57" s="92"/>
      <c r="G57" s="92"/>
      <c r="H57" s="92"/>
      <c r="I57" s="92"/>
      <c r="J57" s="92"/>
      <c r="K57" s="92"/>
      <c r="L57" s="92"/>
      <c r="M57" s="342"/>
      <c r="N57" s="343"/>
    </row>
    <row r="58" spans="1:14" s="89" customFormat="1" ht="26.1" customHeight="1">
      <c r="A58" s="204"/>
      <c r="B58" s="92"/>
      <c r="C58" s="93"/>
      <c r="D58" s="273"/>
      <c r="E58" s="91"/>
      <c r="F58" s="92"/>
      <c r="G58" s="92"/>
      <c r="H58" s="92"/>
      <c r="I58" s="92"/>
      <c r="J58" s="92"/>
      <c r="K58" s="92"/>
      <c r="L58" s="92"/>
      <c r="M58" s="342"/>
      <c r="N58" s="343"/>
    </row>
    <row r="59" spans="1:14" s="89" customFormat="1" ht="26.1" customHeight="1">
      <c r="A59" s="204"/>
      <c r="B59" s="92"/>
      <c r="C59" s="93"/>
      <c r="D59" s="273"/>
      <c r="E59" s="91"/>
      <c r="F59" s="92"/>
      <c r="G59" s="92"/>
      <c r="H59" s="92"/>
      <c r="I59" s="92"/>
      <c r="J59" s="92"/>
      <c r="K59" s="92"/>
      <c r="L59" s="92"/>
      <c r="M59" s="342"/>
      <c r="N59" s="343"/>
    </row>
    <row r="60" spans="1:14" s="89" customFormat="1" ht="26.1" customHeight="1">
      <c r="A60" s="204"/>
      <c r="B60" s="92"/>
      <c r="C60" s="93"/>
      <c r="D60" s="273"/>
      <c r="E60" s="91"/>
      <c r="F60" s="92"/>
      <c r="G60" s="92"/>
      <c r="H60" s="92"/>
      <c r="I60" s="92"/>
      <c r="J60" s="92"/>
      <c r="K60" s="92"/>
      <c r="L60" s="92"/>
      <c r="M60" s="342"/>
      <c r="N60" s="343"/>
    </row>
    <row r="61" spans="1:14" s="89" customFormat="1" ht="26.1" customHeight="1">
      <c r="A61" s="204"/>
      <c r="B61" s="92"/>
      <c r="C61" s="93"/>
      <c r="D61" s="273"/>
      <c r="E61" s="91"/>
      <c r="F61" s="92"/>
      <c r="G61" s="92"/>
      <c r="H61" s="92"/>
      <c r="I61" s="92"/>
      <c r="J61" s="92"/>
      <c r="K61" s="92"/>
      <c r="L61" s="92"/>
      <c r="M61" s="342"/>
      <c r="N61" s="343"/>
    </row>
    <row r="62" spans="1:14" s="89" customFormat="1" ht="26.1" customHeight="1">
      <c r="A62" s="204"/>
      <c r="B62" s="92"/>
      <c r="C62" s="93"/>
      <c r="D62" s="273"/>
      <c r="E62" s="91"/>
      <c r="F62" s="92"/>
      <c r="G62" s="92"/>
      <c r="H62" s="92"/>
      <c r="I62" s="92"/>
      <c r="J62" s="92"/>
      <c r="K62" s="92"/>
      <c r="L62" s="92"/>
      <c r="M62" s="342"/>
      <c r="N62" s="343"/>
    </row>
    <row r="63" spans="1:14" s="89" customFormat="1" ht="26.1" customHeight="1">
      <c r="A63" s="204"/>
      <c r="B63" s="92"/>
      <c r="C63" s="93"/>
      <c r="D63" s="273"/>
      <c r="E63" s="91"/>
      <c r="F63" s="92"/>
      <c r="G63" s="92"/>
      <c r="H63" s="92"/>
      <c r="I63" s="92"/>
      <c r="J63" s="92"/>
      <c r="K63" s="92"/>
      <c r="L63" s="92"/>
      <c r="M63" s="342"/>
      <c r="N63" s="343"/>
    </row>
    <row r="64" spans="1:14" s="85" customFormat="1" ht="26.1" customHeight="1">
      <c r="A64" s="202" t="s">
        <v>55</v>
      </c>
      <c r="B64" s="176"/>
      <c r="C64" s="82"/>
      <c r="D64" s="271"/>
      <c r="E64" s="83"/>
      <c r="F64" s="84">
        <f>SUM(F37:F63)</f>
        <v>0</v>
      </c>
      <c r="G64" s="84"/>
      <c r="H64" s="84">
        <f>SUM(H37:H63)</f>
        <v>0</v>
      </c>
      <c r="I64" s="84"/>
      <c r="J64" s="84">
        <f>SUM(J37:J63)</f>
        <v>0</v>
      </c>
      <c r="K64" s="84"/>
      <c r="L64" s="84">
        <f>SUM(L37:L63)</f>
        <v>0</v>
      </c>
      <c r="M64" s="364">
        <f>SUM(N37:N63)</f>
        <v>0</v>
      </c>
      <c r="N64" s="365"/>
    </row>
    <row r="65" spans="1:14" s="89" customFormat="1" ht="26.1" customHeight="1">
      <c r="A65" s="130" t="s">
        <v>81</v>
      </c>
      <c r="B65" s="169"/>
      <c r="C65" s="94"/>
      <c r="D65" s="274"/>
      <c r="E65" s="95"/>
      <c r="F65" s="96"/>
      <c r="G65" s="96"/>
      <c r="H65" s="96"/>
      <c r="I65" s="96"/>
      <c r="J65" s="96"/>
      <c r="K65" s="96"/>
      <c r="L65" s="96"/>
      <c r="M65" s="368"/>
      <c r="N65" s="369"/>
    </row>
    <row r="66" spans="1:14" s="89" customFormat="1" ht="26.1" customHeight="1">
      <c r="A66" s="150" t="s">
        <v>298</v>
      </c>
      <c r="B66" s="151" t="s">
        <v>300</v>
      </c>
      <c r="C66" s="149" t="s">
        <v>302</v>
      </c>
      <c r="D66" s="273">
        <v>1</v>
      </c>
      <c r="E66" s="154"/>
      <c r="F66" s="154">
        <f>ROUNDDOWN(E66*D66,0)</f>
        <v>0</v>
      </c>
      <c r="G66" s="154"/>
      <c r="H66" s="154">
        <f>G66*D66</f>
        <v>0</v>
      </c>
      <c r="I66" s="154"/>
      <c r="J66" s="154">
        <f>I66*D66</f>
        <v>0</v>
      </c>
      <c r="K66" s="154">
        <f t="shared" ref="K66:K68" si="5">E66+G66+I66</f>
        <v>0</v>
      </c>
      <c r="L66" s="155">
        <f>K66*D66</f>
        <v>0</v>
      </c>
      <c r="M66" s="342"/>
      <c r="N66" s="343"/>
    </row>
    <row r="67" spans="1:14" s="89" customFormat="1" ht="26.1" customHeight="1">
      <c r="A67" s="150" t="s">
        <v>299</v>
      </c>
      <c r="B67" s="151" t="s">
        <v>301</v>
      </c>
      <c r="C67" s="149" t="s">
        <v>302</v>
      </c>
      <c r="D67" s="273">
        <v>1</v>
      </c>
      <c r="E67" s="154"/>
      <c r="F67" s="154">
        <f>ROUNDDOWN(E67*D67,0)</f>
        <v>0</v>
      </c>
      <c r="G67" s="154"/>
      <c r="H67" s="154">
        <f>G67*D67</f>
        <v>0</v>
      </c>
      <c r="I67" s="154"/>
      <c r="J67" s="154">
        <f>I67*D67</f>
        <v>0</v>
      </c>
      <c r="K67" s="154">
        <f t="shared" ref="K67" si="6">E67+G67+I67</f>
        <v>0</v>
      </c>
      <c r="L67" s="155">
        <f>K67*D67</f>
        <v>0</v>
      </c>
      <c r="M67" s="342"/>
      <c r="N67" s="343"/>
    </row>
    <row r="68" spans="1:14" s="89" customFormat="1" ht="26.1" customHeight="1">
      <c r="A68" s="150" t="s">
        <v>441</v>
      </c>
      <c r="B68" s="151" t="s">
        <v>442</v>
      </c>
      <c r="C68" s="149" t="s">
        <v>73</v>
      </c>
      <c r="D68" s="273">
        <v>32.200000000000003</v>
      </c>
      <c r="E68" s="154"/>
      <c r="F68" s="154">
        <f>ROUNDDOWN(E68*D68,0)</f>
        <v>0</v>
      </c>
      <c r="G68" s="154"/>
      <c r="H68" s="154">
        <f>G68*D68</f>
        <v>0</v>
      </c>
      <c r="I68" s="154"/>
      <c r="J68" s="154">
        <f>I68*D68</f>
        <v>0</v>
      </c>
      <c r="K68" s="154">
        <f t="shared" si="5"/>
        <v>0</v>
      </c>
      <c r="L68" s="155">
        <f>K68*D68</f>
        <v>0</v>
      </c>
      <c r="M68" s="342"/>
      <c r="N68" s="343"/>
    </row>
    <row r="69" spans="1:14" s="89" customFormat="1" ht="26.1" customHeight="1">
      <c r="A69" s="150" t="s">
        <v>208</v>
      </c>
      <c r="B69" s="151"/>
      <c r="C69" s="140" t="s">
        <v>118</v>
      </c>
      <c r="D69" s="273">
        <v>1</v>
      </c>
      <c r="E69" s="154"/>
      <c r="F69" s="154">
        <f>ROUNDDOWN(E69*D69,0)</f>
        <v>0</v>
      </c>
      <c r="G69" s="154"/>
      <c r="H69" s="154">
        <f>G69*D69</f>
        <v>0</v>
      </c>
      <c r="I69" s="154"/>
      <c r="J69" s="154">
        <f>I69*D69</f>
        <v>0</v>
      </c>
      <c r="K69" s="154">
        <f t="shared" ref="K69:K70" si="7">E69+G69+I69</f>
        <v>0</v>
      </c>
      <c r="L69" s="155">
        <f>K69*D69</f>
        <v>0</v>
      </c>
      <c r="M69" s="342"/>
      <c r="N69" s="343"/>
    </row>
    <row r="70" spans="1:14" s="89" customFormat="1" ht="26.1" customHeight="1">
      <c r="A70" s="150" t="s">
        <v>207</v>
      </c>
      <c r="B70" s="167" t="s">
        <v>297</v>
      </c>
      <c r="C70" s="140" t="s">
        <v>209</v>
      </c>
      <c r="D70" s="273">
        <v>1</v>
      </c>
      <c r="E70" s="154"/>
      <c r="F70" s="154">
        <f>ROUNDDOWN(E70*D70,0)</f>
        <v>0</v>
      </c>
      <c r="G70" s="154"/>
      <c r="H70" s="154">
        <f>G70*D70</f>
        <v>0</v>
      </c>
      <c r="I70" s="154"/>
      <c r="J70" s="154">
        <f>I70*D70</f>
        <v>0</v>
      </c>
      <c r="K70" s="154">
        <f t="shared" si="7"/>
        <v>0</v>
      </c>
      <c r="L70" s="155">
        <f>K70*D70</f>
        <v>0</v>
      </c>
      <c r="M70" s="303"/>
      <c r="N70" s="304"/>
    </row>
    <row r="71" spans="1:14" s="89" customFormat="1" ht="26.1" customHeight="1">
      <c r="A71" s="150"/>
      <c r="B71" s="151"/>
      <c r="C71" s="140"/>
      <c r="D71" s="273"/>
      <c r="E71" s="154"/>
      <c r="F71" s="154"/>
      <c r="G71" s="154"/>
      <c r="H71" s="154"/>
      <c r="I71" s="154"/>
      <c r="J71" s="154"/>
      <c r="K71" s="154"/>
      <c r="L71" s="155"/>
      <c r="M71" s="342"/>
      <c r="N71" s="343"/>
    </row>
    <row r="72" spans="1:14" s="89" customFormat="1" ht="26.1" customHeight="1">
      <c r="A72" s="150"/>
      <c r="B72" s="151"/>
      <c r="C72" s="140"/>
      <c r="D72" s="273"/>
      <c r="E72" s="154"/>
      <c r="F72" s="154"/>
      <c r="G72" s="154"/>
      <c r="H72" s="154"/>
      <c r="I72" s="154"/>
      <c r="J72" s="154"/>
      <c r="K72" s="154"/>
      <c r="L72" s="155"/>
      <c r="M72" s="342"/>
      <c r="N72" s="343"/>
    </row>
    <row r="73" spans="1:14" s="89" customFormat="1" ht="26.1" customHeight="1">
      <c r="A73" s="150"/>
      <c r="B73" s="151"/>
      <c r="C73" s="140"/>
      <c r="D73" s="273"/>
      <c r="E73" s="154"/>
      <c r="F73" s="154"/>
      <c r="G73" s="154"/>
      <c r="H73" s="154"/>
      <c r="I73" s="154"/>
      <c r="J73" s="154"/>
      <c r="K73" s="154"/>
      <c r="L73" s="155"/>
      <c r="M73" s="342"/>
      <c r="N73" s="343"/>
    </row>
    <row r="74" spans="1:14" s="89" customFormat="1" ht="26.1" customHeight="1">
      <c r="A74" s="205"/>
      <c r="B74" s="151"/>
      <c r="C74" s="140"/>
      <c r="D74" s="273"/>
      <c r="E74" s="154"/>
      <c r="F74" s="154"/>
      <c r="G74" s="154"/>
      <c r="H74" s="154"/>
      <c r="I74" s="154"/>
      <c r="J74" s="154"/>
      <c r="K74" s="154"/>
      <c r="L74" s="155"/>
      <c r="M74" s="342"/>
      <c r="N74" s="343"/>
    </row>
    <row r="75" spans="1:14" s="89" customFormat="1" ht="26.1" customHeight="1">
      <c r="A75" s="205"/>
      <c r="B75" s="151"/>
      <c r="C75" s="140"/>
      <c r="D75" s="273"/>
      <c r="E75" s="154"/>
      <c r="F75" s="154"/>
      <c r="G75" s="154"/>
      <c r="H75" s="154"/>
      <c r="I75" s="154"/>
      <c r="J75" s="154"/>
      <c r="K75" s="154"/>
      <c r="L75" s="155"/>
      <c r="M75" s="342"/>
      <c r="N75" s="343"/>
    </row>
    <row r="76" spans="1:14" s="89" customFormat="1" ht="26.1" customHeight="1">
      <c r="A76" s="205"/>
      <c r="B76" s="151"/>
      <c r="C76" s="140"/>
      <c r="D76" s="273"/>
      <c r="E76" s="154"/>
      <c r="F76" s="154"/>
      <c r="G76" s="154"/>
      <c r="H76" s="154"/>
      <c r="I76" s="154"/>
      <c r="J76" s="154"/>
      <c r="K76" s="154"/>
      <c r="L76" s="155"/>
      <c r="M76" s="342"/>
      <c r="N76" s="343"/>
    </row>
    <row r="77" spans="1:14" s="89" customFormat="1" ht="25.5" customHeight="1">
      <c r="A77" s="205"/>
      <c r="B77" s="151"/>
      <c r="C77" s="140"/>
      <c r="D77" s="273"/>
      <c r="E77" s="154"/>
      <c r="F77" s="154"/>
      <c r="G77" s="154"/>
      <c r="H77" s="154"/>
      <c r="I77" s="154"/>
      <c r="J77" s="154"/>
      <c r="K77" s="154"/>
      <c r="L77" s="155"/>
      <c r="M77" s="342"/>
      <c r="N77" s="343"/>
    </row>
    <row r="78" spans="1:14" s="89" customFormat="1" ht="26.1" customHeight="1">
      <c r="A78" s="205"/>
      <c r="B78" s="151"/>
      <c r="C78" s="140"/>
      <c r="D78" s="273"/>
      <c r="E78" s="154"/>
      <c r="F78" s="154"/>
      <c r="G78" s="154"/>
      <c r="H78" s="154"/>
      <c r="I78" s="154"/>
      <c r="J78" s="154"/>
      <c r="K78" s="154"/>
      <c r="L78" s="155"/>
      <c r="M78" s="342"/>
      <c r="N78" s="343"/>
    </row>
    <row r="79" spans="1:14" s="89" customFormat="1" ht="26.1" customHeight="1">
      <c r="A79" s="205"/>
      <c r="B79" s="151"/>
      <c r="C79" s="140"/>
      <c r="D79" s="273"/>
      <c r="E79" s="154"/>
      <c r="F79" s="154"/>
      <c r="G79" s="154"/>
      <c r="H79" s="154"/>
      <c r="I79" s="154"/>
      <c r="J79" s="154"/>
      <c r="K79" s="154"/>
      <c r="L79" s="155"/>
      <c r="M79" s="342"/>
      <c r="N79" s="343"/>
    </row>
    <row r="80" spans="1:14" s="78" customFormat="1" ht="26.1" customHeight="1">
      <c r="A80" s="205"/>
      <c r="B80" s="151"/>
      <c r="C80" s="140"/>
      <c r="D80" s="273"/>
      <c r="E80" s="154"/>
      <c r="F80" s="154"/>
      <c r="G80" s="154"/>
      <c r="H80" s="154"/>
      <c r="I80" s="154"/>
      <c r="J80" s="154"/>
      <c r="K80" s="154"/>
      <c r="L80" s="155"/>
      <c r="M80" s="342"/>
      <c r="N80" s="343"/>
    </row>
    <row r="81" spans="1:14" s="78" customFormat="1" ht="26.1" customHeight="1">
      <c r="A81" s="205"/>
      <c r="B81" s="151"/>
      <c r="C81" s="140"/>
      <c r="D81" s="273"/>
      <c r="E81" s="154"/>
      <c r="F81" s="154"/>
      <c r="G81" s="154"/>
      <c r="H81" s="154"/>
      <c r="I81" s="154"/>
      <c r="J81" s="154"/>
      <c r="K81" s="154"/>
      <c r="L81" s="155"/>
      <c r="M81" s="342"/>
      <c r="N81" s="343"/>
    </row>
    <row r="82" spans="1:14" s="78" customFormat="1" ht="26.1" customHeight="1">
      <c r="A82" s="205"/>
      <c r="B82" s="151"/>
      <c r="C82" s="140"/>
      <c r="D82" s="273"/>
      <c r="E82" s="154"/>
      <c r="F82" s="154"/>
      <c r="G82" s="154"/>
      <c r="H82" s="154"/>
      <c r="I82" s="154"/>
      <c r="J82" s="154"/>
      <c r="K82" s="154"/>
      <c r="L82" s="155"/>
      <c r="M82" s="342"/>
      <c r="N82" s="343"/>
    </row>
    <row r="83" spans="1:14" s="78" customFormat="1" ht="26.1" customHeight="1">
      <c r="A83" s="205"/>
      <c r="B83" s="151"/>
      <c r="C83" s="140"/>
      <c r="D83" s="273"/>
      <c r="E83" s="154"/>
      <c r="F83" s="154"/>
      <c r="G83" s="154"/>
      <c r="H83" s="154"/>
      <c r="I83" s="154"/>
      <c r="J83" s="154"/>
      <c r="K83" s="154"/>
      <c r="L83" s="155"/>
      <c r="M83" s="342"/>
      <c r="N83" s="343"/>
    </row>
    <row r="84" spans="1:14" s="78" customFormat="1" ht="26.1" customHeight="1">
      <c r="A84" s="205"/>
      <c r="B84" s="151"/>
      <c r="C84" s="90"/>
      <c r="D84" s="273"/>
      <c r="E84" s="98"/>
      <c r="F84" s="74"/>
      <c r="G84" s="92"/>
      <c r="H84" s="74"/>
      <c r="I84" s="92"/>
      <c r="J84" s="74"/>
      <c r="K84" s="74"/>
      <c r="L84" s="74"/>
      <c r="M84" s="342"/>
      <c r="N84" s="343"/>
    </row>
    <row r="85" spans="1:14" s="78" customFormat="1" ht="26.1" customHeight="1">
      <c r="A85" s="205"/>
      <c r="B85" s="151"/>
      <c r="C85" s="90"/>
      <c r="D85" s="273">
        <v>0</v>
      </c>
      <c r="E85" s="98"/>
      <c r="F85" s="74"/>
      <c r="G85" s="92"/>
      <c r="H85" s="74"/>
      <c r="I85" s="92"/>
      <c r="J85" s="74"/>
      <c r="K85" s="74"/>
      <c r="L85" s="74"/>
      <c r="M85" s="342"/>
      <c r="N85" s="343"/>
    </row>
    <row r="86" spans="1:14" s="78" customFormat="1" ht="26.1" customHeight="1">
      <c r="A86" s="206"/>
      <c r="B86" s="170"/>
      <c r="C86" s="99"/>
      <c r="D86" s="273">
        <v>0</v>
      </c>
      <c r="E86" s="98"/>
      <c r="F86" s="74"/>
      <c r="G86" s="92"/>
      <c r="H86" s="74"/>
      <c r="I86" s="92"/>
      <c r="J86" s="74"/>
      <c r="K86" s="74"/>
      <c r="L86" s="74"/>
      <c r="M86" s="342"/>
      <c r="N86" s="343"/>
    </row>
    <row r="87" spans="1:14" s="78" customFormat="1" ht="26.1" customHeight="1">
      <c r="A87" s="206"/>
      <c r="B87" s="170"/>
      <c r="C87" s="99"/>
      <c r="D87" s="273">
        <v>0</v>
      </c>
      <c r="E87" s="98"/>
      <c r="F87" s="74"/>
      <c r="G87" s="92"/>
      <c r="H87" s="74"/>
      <c r="I87" s="92"/>
      <c r="J87" s="74"/>
      <c r="K87" s="74"/>
      <c r="L87" s="74"/>
      <c r="M87" s="342"/>
      <c r="N87" s="343"/>
    </row>
    <row r="88" spans="1:14" s="78" customFormat="1" ht="26.1" customHeight="1">
      <c r="A88" s="206"/>
      <c r="B88" s="170"/>
      <c r="C88" s="99"/>
      <c r="D88" s="273">
        <v>0</v>
      </c>
      <c r="E88" s="98"/>
      <c r="F88" s="74"/>
      <c r="G88" s="92"/>
      <c r="H88" s="74"/>
      <c r="I88" s="92"/>
      <c r="J88" s="74"/>
      <c r="K88" s="74"/>
      <c r="L88" s="74"/>
      <c r="M88" s="342"/>
      <c r="N88" s="343"/>
    </row>
    <row r="89" spans="1:14" s="78" customFormat="1" ht="26.1" customHeight="1">
      <c r="A89" s="206"/>
      <c r="B89" s="170"/>
      <c r="C89" s="99"/>
      <c r="D89" s="273">
        <v>0</v>
      </c>
      <c r="E89" s="98"/>
      <c r="F89" s="74"/>
      <c r="G89" s="92"/>
      <c r="H89" s="74"/>
      <c r="I89" s="92"/>
      <c r="J89" s="74"/>
      <c r="K89" s="74"/>
      <c r="L89" s="74"/>
      <c r="M89" s="342"/>
      <c r="N89" s="343"/>
    </row>
    <row r="90" spans="1:14" s="78" customFormat="1" ht="26.1" customHeight="1">
      <c r="A90" s="112"/>
      <c r="B90" s="170"/>
      <c r="C90" s="99"/>
      <c r="D90" s="273">
        <v>0</v>
      </c>
      <c r="E90" s="98"/>
      <c r="F90" s="74"/>
      <c r="G90" s="92"/>
      <c r="H90" s="74"/>
      <c r="I90" s="92"/>
      <c r="J90" s="74"/>
      <c r="K90" s="74"/>
      <c r="L90" s="74"/>
      <c r="M90" s="342"/>
      <c r="N90" s="343"/>
    </row>
    <row r="91" spans="1:14" s="78" customFormat="1" ht="26.1" customHeight="1">
      <c r="A91" s="112"/>
      <c r="B91" s="170"/>
      <c r="C91" s="99"/>
      <c r="D91" s="273">
        <v>0</v>
      </c>
      <c r="E91" s="98"/>
      <c r="F91" s="100"/>
      <c r="G91" s="101"/>
      <c r="H91" s="100"/>
      <c r="I91" s="101"/>
      <c r="J91" s="100"/>
      <c r="K91" s="100"/>
      <c r="L91" s="100"/>
      <c r="M91" s="342"/>
      <c r="N91" s="343"/>
    </row>
    <row r="92" spans="1:14" s="78" customFormat="1" ht="26.1" customHeight="1">
      <c r="A92" s="112"/>
      <c r="B92" s="170"/>
      <c r="C92" s="99"/>
      <c r="D92" s="273"/>
      <c r="E92" s="98"/>
      <c r="F92" s="100"/>
      <c r="G92" s="101"/>
      <c r="H92" s="100"/>
      <c r="I92" s="101"/>
      <c r="J92" s="100"/>
      <c r="K92" s="100"/>
      <c r="L92" s="100"/>
      <c r="M92" s="342"/>
      <c r="N92" s="343"/>
    </row>
    <row r="93" spans="1:14" s="78" customFormat="1" ht="26.1" customHeight="1">
      <c r="A93" s="112"/>
      <c r="B93" s="170"/>
      <c r="C93" s="99"/>
      <c r="D93" s="273">
        <v>0</v>
      </c>
      <c r="E93" s="98"/>
      <c r="F93" s="100"/>
      <c r="G93" s="101"/>
      <c r="H93" s="100"/>
      <c r="I93" s="101"/>
      <c r="J93" s="100"/>
      <c r="K93" s="100"/>
      <c r="L93" s="100"/>
      <c r="M93" s="342"/>
      <c r="N93" s="343"/>
    </row>
    <row r="94" spans="1:14" s="106" customFormat="1" ht="26.1" customHeight="1">
      <c r="A94" s="207" t="s">
        <v>55</v>
      </c>
      <c r="B94" s="177"/>
      <c r="C94" s="103"/>
      <c r="D94" s="275"/>
      <c r="E94" s="104"/>
      <c r="F94" s="105">
        <f>SUM(F66:F93)</f>
        <v>0</v>
      </c>
      <c r="G94" s="105"/>
      <c r="H94" s="105">
        <f>SUM(H66:H93)</f>
        <v>0</v>
      </c>
      <c r="I94" s="105"/>
      <c r="J94" s="105">
        <f>SUM(J66:J93)</f>
        <v>0</v>
      </c>
      <c r="K94" s="105"/>
      <c r="L94" s="105">
        <f>SUM(L66:L93)</f>
        <v>0</v>
      </c>
      <c r="M94" s="370">
        <f>SUM(N66:N93)</f>
        <v>0</v>
      </c>
      <c r="N94" s="371"/>
    </row>
    <row r="95" spans="1:14" s="78" customFormat="1" ht="26.1" customHeight="1">
      <c r="A95" s="131" t="s">
        <v>82</v>
      </c>
      <c r="B95" s="178"/>
      <c r="C95" s="107"/>
      <c r="D95" s="276"/>
      <c r="E95" s="108"/>
      <c r="F95" s="109"/>
      <c r="G95" s="109"/>
      <c r="H95" s="109"/>
      <c r="I95" s="109"/>
      <c r="J95" s="110"/>
      <c r="K95" s="109"/>
      <c r="L95" s="109"/>
      <c r="M95" s="372"/>
      <c r="N95" s="373"/>
    </row>
    <row r="96" spans="1:14" s="89" customFormat="1" ht="26.1" customHeight="1">
      <c r="A96" s="150" t="s">
        <v>83</v>
      </c>
      <c r="B96" s="151" t="s">
        <v>303</v>
      </c>
      <c r="C96" s="149" t="s">
        <v>73</v>
      </c>
      <c r="D96" s="273">
        <v>178.8</v>
      </c>
      <c r="E96" s="154"/>
      <c r="F96" s="154">
        <f>ROUNDDOWN(E96*D96,0)</f>
        <v>0</v>
      </c>
      <c r="G96" s="154"/>
      <c r="H96" s="154">
        <f>G96*D96</f>
        <v>0</v>
      </c>
      <c r="I96" s="154"/>
      <c r="J96" s="154">
        <f>I96*D96</f>
        <v>0</v>
      </c>
      <c r="K96" s="154">
        <f t="shared" ref="K96:K99" si="8">E96+G96+I96</f>
        <v>0</v>
      </c>
      <c r="L96" s="155">
        <f>K96*D96</f>
        <v>0</v>
      </c>
      <c r="M96" s="342"/>
      <c r="N96" s="343"/>
    </row>
    <row r="97" spans="1:14" s="89" customFormat="1" ht="26.1" customHeight="1">
      <c r="A97" s="150" t="s">
        <v>83</v>
      </c>
      <c r="B97" s="151" t="s">
        <v>365</v>
      </c>
      <c r="C97" s="149" t="s">
        <v>73</v>
      </c>
      <c r="D97" s="273">
        <v>15.1</v>
      </c>
      <c r="E97" s="154"/>
      <c r="F97" s="154">
        <f>ROUNDDOWN(E97*D97,0)</f>
        <v>0</v>
      </c>
      <c r="G97" s="154"/>
      <c r="H97" s="154">
        <f>G97*D97</f>
        <v>0</v>
      </c>
      <c r="I97" s="154"/>
      <c r="J97" s="154">
        <f>I97*D97</f>
        <v>0</v>
      </c>
      <c r="K97" s="154">
        <f t="shared" si="8"/>
        <v>0</v>
      </c>
      <c r="L97" s="155">
        <f>K97*D97</f>
        <v>0</v>
      </c>
      <c r="M97" s="342"/>
      <c r="N97" s="343"/>
    </row>
    <row r="98" spans="1:14" s="89" customFormat="1" ht="26.1" customHeight="1">
      <c r="A98" s="150" t="s">
        <v>83</v>
      </c>
      <c r="B98" s="151" t="s">
        <v>366</v>
      </c>
      <c r="C98" s="149" t="s">
        <v>73</v>
      </c>
      <c r="D98" s="273">
        <v>42</v>
      </c>
      <c r="E98" s="154"/>
      <c r="F98" s="154">
        <f>ROUNDDOWN(E98*D98,0)</f>
        <v>0</v>
      </c>
      <c r="G98" s="154"/>
      <c r="H98" s="154">
        <f>G98*D98</f>
        <v>0</v>
      </c>
      <c r="I98" s="154"/>
      <c r="J98" s="154">
        <f>I98*D98</f>
        <v>0</v>
      </c>
      <c r="K98" s="154">
        <f t="shared" si="8"/>
        <v>0</v>
      </c>
      <c r="L98" s="155">
        <f>K98*D98</f>
        <v>0</v>
      </c>
      <c r="M98" s="342"/>
      <c r="N98" s="343"/>
    </row>
    <row r="99" spans="1:14" s="89" customFormat="1" ht="26.1" customHeight="1">
      <c r="A99" s="150" t="s">
        <v>107</v>
      </c>
      <c r="B99" s="151" t="s">
        <v>106</v>
      </c>
      <c r="C99" s="149" t="s">
        <v>73</v>
      </c>
      <c r="D99" s="273">
        <v>235.9</v>
      </c>
      <c r="E99" s="154"/>
      <c r="F99" s="154">
        <f>ROUNDDOWN(E99*D99,0)</f>
        <v>0</v>
      </c>
      <c r="G99" s="154"/>
      <c r="H99" s="154">
        <f>G99*D99</f>
        <v>0</v>
      </c>
      <c r="I99" s="154"/>
      <c r="J99" s="154">
        <f>I99*D99</f>
        <v>0</v>
      </c>
      <c r="K99" s="154">
        <f t="shared" si="8"/>
        <v>0</v>
      </c>
      <c r="L99" s="155">
        <f>K99*D99</f>
        <v>0</v>
      </c>
      <c r="M99" s="342"/>
      <c r="N99" s="343"/>
    </row>
    <row r="100" spans="1:14" s="89" customFormat="1" ht="26.1" customHeight="1">
      <c r="A100" s="150"/>
      <c r="B100" s="151"/>
      <c r="C100" s="140"/>
      <c r="D100" s="273"/>
      <c r="E100" s="91"/>
      <c r="F100" s="138"/>
      <c r="G100" s="92"/>
      <c r="H100" s="138"/>
      <c r="I100" s="92"/>
      <c r="J100" s="138"/>
      <c r="K100" s="138"/>
      <c r="L100" s="138"/>
      <c r="M100" s="342"/>
      <c r="N100" s="343"/>
    </row>
    <row r="101" spans="1:14" s="89" customFormat="1" ht="26.1" customHeight="1">
      <c r="A101" s="150"/>
      <c r="B101" s="151"/>
      <c r="C101" s="140"/>
      <c r="D101" s="273"/>
      <c r="E101" s="91"/>
      <c r="F101" s="138"/>
      <c r="G101" s="92"/>
      <c r="H101" s="138"/>
      <c r="I101" s="92"/>
      <c r="J101" s="138"/>
      <c r="K101" s="138"/>
      <c r="L101" s="138"/>
      <c r="M101" s="342"/>
      <c r="N101" s="343"/>
    </row>
    <row r="102" spans="1:14" s="89" customFormat="1" ht="26.1" customHeight="1">
      <c r="A102" s="150"/>
      <c r="B102" s="151"/>
      <c r="C102" s="140"/>
      <c r="D102" s="273"/>
      <c r="E102" s="91"/>
      <c r="F102" s="138"/>
      <c r="G102" s="92"/>
      <c r="H102" s="138"/>
      <c r="I102" s="92"/>
      <c r="J102" s="138"/>
      <c r="K102" s="138"/>
      <c r="L102" s="138"/>
      <c r="M102" s="342"/>
      <c r="N102" s="343"/>
    </row>
    <row r="103" spans="1:14" s="89" customFormat="1" ht="26.1" customHeight="1">
      <c r="A103" s="150"/>
      <c r="B103" s="151"/>
      <c r="C103" s="140"/>
      <c r="D103" s="273"/>
      <c r="E103" s="91"/>
      <c r="F103" s="138"/>
      <c r="G103" s="92"/>
      <c r="H103" s="138"/>
      <c r="I103" s="92"/>
      <c r="J103" s="138"/>
      <c r="K103" s="138"/>
      <c r="L103" s="138"/>
      <c r="M103" s="342"/>
      <c r="N103" s="343"/>
    </row>
    <row r="104" spans="1:14" s="89" customFormat="1" ht="26.1" customHeight="1">
      <c r="A104" s="150"/>
      <c r="B104" s="151"/>
      <c r="C104" s="140"/>
      <c r="D104" s="273"/>
      <c r="E104" s="91"/>
      <c r="F104" s="138"/>
      <c r="G104" s="92"/>
      <c r="H104" s="138"/>
      <c r="I104" s="92"/>
      <c r="J104" s="138"/>
      <c r="K104" s="138"/>
      <c r="L104" s="138"/>
      <c r="M104" s="342"/>
      <c r="N104" s="343"/>
    </row>
    <row r="105" spans="1:14" s="89" customFormat="1" ht="26.1" customHeight="1">
      <c r="A105" s="150"/>
      <c r="B105" s="151"/>
      <c r="C105" s="140"/>
      <c r="D105" s="273"/>
      <c r="E105" s="91"/>
      <c r="F105" s="138"/>
      <c r="G105" s="92"/>
      <c r="H105" s="138"/>
      <c r="I105" s="92"/>
      <c r="J105" s="138"/>
      <c r="K105" s="138"/>
      <c r="L105" s="138"/>
      <c r="M105" s="342"/>
      <c r="N105" s="343"/>
    </row>
    <row r="106" spans="1:14" s="89" customFormat="1" ht="26.1" customHeight="1">
      <c r="A106" s="150"/>
      <c r="B106" s="151"/>
      <c r="C106" s="140"/>
      <c r="D106" s="273"/>
      <c r="E106" s="91"/>
      <c r="F106" s="138"/>
      <c r="G106" s="92"/>
      <c r="H106" s="138"/>
      <c r="I106" s="92"/>
      <c r="J106" s="138"/>
      <c r="K106" s="138"/>
      <c r="L106" s="138"/>
      <c r="M106" s="342"/>
      <c r="N106" s="343"/>
    </row>
    <row r="107" spans="1:14" s="89" customFormat="1" ht="26.1" customHeight="1">
      <c r="A107" s="150"/>
      <c r="B107" s="151"/>
      <c r="C107" s="140"/>
      <c r="D107" s="273"/>
      <c r="E107" s="91"/>
      <c r="F107" s="138"/>
      <c r="G107" s="92"/>
      <c r="H107" s="138"/>
      <c r="I107" s="92"/>
      <c r="J107" s="138"/>
      <c r="K107" s="138"/>
      <c r="L107" s="138"/>
      <c r="M107" s="342"/>
      <c r="N107" s="343"/>
    </row>
    <row r="108" spans="1:14" s="89" customFormat="1" ht="26.1" customHeight="1">
      <c r="A108" s="150"/>
      <c r="B108" s="151"/>
      <c r="C108" s="140"/>
      <c r="D108" s="273"/>
      <c r="E108" s="91"/>
      <c r="F108" s="138"/>
      <c r="G108" s="92"/>
      <c r="H108" s="138"/>
      <c r="I108" s="92"/>
      <c r="J108" s="138"/>
      <c r="K108" s="138"/>
      <c r="L108" s="138"/>
      <c r="M108" s="342"/>
      <c r="N108" s="343"/>
    </row>
    <row r="109" spans="1:14" s="89" customFormat="1" ht="26.1" customHeight="1">
      <c r="A109" s="150"/>
      <c r="B109" s="151"/>
      <c r="C109" s="140"/>
      <c r="D109" s="273"/>
      <c r="E109" s="91"/>
      <c r="F109" s="138"/>
      <c r="G109" s="92"/>
      <c r="H109" s="138"/>
      <c r="I109" s="92"/>
      <c r="J109" s="138"/>
      <c r="K109" s="138"/>
      <c r="L109" s="138"/>
      <c r="M109" s="342"/>
      <c r="N109" s="343"/>
    </row>
    <row r="110" spans="1:14" s="89" customFormat="1" ht="26.1" customHeight="1">
      <c r="A110" s="150"/>
      <c r="B110" s="151"/>
      <c r="C110" s="140"/>
      <c r="D110" s="273"/>
      <c r="E110" s="91"/>
      <c r="F110" s="138"/>
      <c r="G110" s="92"/>
      <c r="H110" s="138"/>
      <c r="I110" s="92"/>
      <c r="J110" s="138"/>
      <c r="K110" s="138"/>
      <c r="L110" s="138"/>
      <c r="M110" s="342"/>
      <c r="N110" s="343"/>
    </row>
    <row r="111" spans="1:14" s="89" customFormat="1" ht="26.1" customHeight="1">
      <c r="A111" s="150"/>
      <c r="B111" s="151"/>
      <c r="C111" s="140"/>
      <c r="D111" s="273"/>
      <c r="E111" s="91"/>
      <c r="F111" s="138"/>
      <c r="G111" s="92"/>
      <c r="H111" s="138"/>
      <c r="I111" s="92"/>
      <c r="J111" s="138"/>
      <c r="K111" s="138"/>
      <c r="L111" s="138"/>
      <c r="M111" s="342"/>
      <c r="N111" s="343"/>
    </row>
    <row r="112" spans="1:14" s="89" customFormat="1" ht="26.1" customHeight="1">
      <c r="A112" s="150"/>
      <c r="B112" s="151"/>
      <c r="C112" s="140"/>
      <c r="D112" s="273"/>
      <c r="E112" s="91"/>
      <c r="F112" s="138"/>
      <c r="G112" s="92"/>
      <c r="H112" s="138"/>
      <c r="I112" s="92"/>
      <c r="J112" s="138"/>
      <c r="K112" s="138"/>
      <c r="L112" s="138"/>
      <c r="M112" s="342"/>
      <c r="N112" s="343"/>
    </row>
    <row r="113" spans="1:14" s="89" customFormat="1" ht="26.1" customHeight="1">
      <c r="A113" s="150"/>
      <c r="B113" s="151"/>
      <c r="C113" s="140"/>
      <c r="D113" s="273"/>
      <c r="E113" s="91"/>
      <c r="F113" s="138"/>
      <c r="G113" s="92"/>
      <c r="H113" s="138"/>
      <c r="I113" s="92"/>
      <c r="J113" s="138"/>
      <c r="K113" s="138"/>
      <c r="L113" s="138"/>
      <c r="M113" s="342"/>
      <c r="N113" s="343"/>
    </row>
    <row r="114" spans="1:14" s="89" customFormat="1" ht="26.1" customHeight="1">
      <c r="A114" s="150"/>
      <c r="B114" s="151"/>
      <c r="C114" s="140"/>
      <c r="D114" s="273"/>
      <c r="E114" s="91"/>
      <c r="F114" s="138"/>
      <c r="G114" s="92"/>
      <c r="H114" s="138"/>
      <c r="I114" s="92"/>
      <c r="J114" s="138"/>
      <c r="K114" s="138"/>
      <c r="L114" s="138"/>
      <c r="M114" s="342"/>
      <c r="N114" s="343"/>
    </row>
    <row r="115" spans="1:14" s="78" customFormat="1" ht="26.1" customHeight="1">
      <c r="A115" s="208"/>
      <c r="B115" s="179"/>
      <c r="C115" s="145"/>
      <c r="D115" s="277"/>
      <c r="E115" s="146"/>
      <c r="F115" s="147"/>
      <c r="G115" s="148"/>
      <c r="H115" s="147"/>
      <c r="I115" s="148"/>
      <c r="J115" s="147"/>
      <c r="K115" s="147"/>
      <c r="L115" s="147"/>
      <c r="M115" s="342"/>
      <c r="N115" s="343"/>
    </row>
    <row r="116" spans="1:14" s="78" customFormat="1" ht="26.1" customHeight="1">
      <c r="A116" s="208"/>
      <c r="B116" s="179"/>
      <c r="C116" s="145"/>
      <c r="D116" s="277"/>
      <c r="E116" s="146"/>
      <c r="F116" s="147"/>
      <c r="G116" s="148"/>
      <c r="H116" s="147"/>
      <c r="I116" s="148"/>
      <c r="J116" s="147"/>
      <c r="K116" s="147"/>
      <c r="L116" s="147"/>
      <c r="M116" s="342"/>
      <c r="N116" s="343"/>
    </row>
    <row r="117" spans="1:14" s="78" customFormat="1" ht="26.1" customHeight="1">
      <c r="A117" s="208"/>
      <c r="B117" s="179"/>
      <c r="C117" s="145"/>
      <c r="D117" s="277"/>
      <c r="E117" s="146"/>
      <c r="F117" s="147"/>
      <c r="G117" s="148"/>
      <c r="H117" s="147"/>
      <c r="I117" s="148"/>
      <c r="J117" s="147"/>
      <c r="K117" s="147"/>
      <c r="L117" s="147"/>
      <c r="M117" s="342"/>
      <c r="N117" s="343"/>
    </row>
    <row r="118" spans="1:14" s="78" customFormat="1" ht="26.1" customHeight="1">
      <c r="A118" s="208"/>
      <c r="B118" s="179"/>
      <c r="C118" s="145"/>
      <c r="D118" s="277"/>
      <c r="E118" s="146"/>
      <c r="F118" s="147"/>
      <c r="G118" s="148"/>
      <c r="H118" s="147"/>
      <c r="I118" s="148"/>
      <c r="J118" s="147"/>
      <c r="K118" s="147"/>
      <c r="L118" s="147"/>
      <c r="M118" s="342"/>
      <c r="N118" s="343"/>
    </row>
    <row r="119" spans="1:14" s="78" customFormat="1" ht="26.1" customHeight="1">
      <c r="A119" s="208"/>
      <c r="B119" s="179"/>
      <c r="C119" s="145"/>
      <c r="D119" s="277"/>
      <c r="E119" s="146"/>
      <c r="F119" s="147"/>
      <c r="G119" s="148"/>
      <c r="H119" s="147"/>
      <c r="I119" s="148"/>
      <c r="J119" s="147"/>
      <c r="K119" s="147"/>
      <c r="L119" s="147"/>
      <c r="M119" s="342"/>
      <c r="N119" s="343"/>
    </row>
    <row r="120" spans="1:14" s="78" customFormat="1" ht="26.1" customHeight="1">
      <c r="A120" s="208"/>
      <c r="B120" s="179"/>
      <c r="C120" s="145"/>
      <c r="D120" s="277"/>
      <c r="E120" s="146"/>
      <c r="F120" s="147"/>
      <c r="G120" s="148"/>
      <c r="H120" s="147"/>
      <c r="I120" s="148"/>
      <c r="J120" s="147"/>
      <c r="K120" s="147"/>
      <c r="L120" s="147"/>
      <c r="M120" s="342"/>
      <c r="N120" s="343"/>
    </row>
    <row r="121" spans="1:14" s="78" customFormat="1" ht="26.1" customHeight="1">
      <c r="A121" s="208"/>
      <c r="B121" s="179"/>
      <c r="C121" s="145"/>
      <c r="D121" s="277"/>
      <c r="E121" s="146"/>
      <c r="F121" s="147"/>
      <c r="G121" s="148"/>
      <c r="H121" s="147"/>
      <c r="I121" s="148"/>
      <c r="J121" s="147"/>
      <c r="K121" s="147"/>
      <c r="L121" s="147"/>
      <c r="M121" s="342"/>
      <c r="N121" s="343"/>
    </row>
    <row r="122" spans="1:14" s="106" customFormat="1" ht="26.1" customHeight="1">
      <c r="A122" s="207" t="s">
        <v>55</v>
      </c>
      <c r="B122" s="177"/>
      <c r="C122" s="103"/>
      <c r="D122" s="275"/>
      <c r="E122" s="104"/>
      <c r="F122" s="105">
        <f>SUM(F96:F121)</f>
        <v>0</v>
      </c>
      <c r="G122" s="105"/>
      <c r="H122" s="105">
        <f>SUM(H96:H121)</f>
        <v>0</v>
      </c>
      <c r="I122" s="105"/>
      <c r="J122" s="105">
        <f>SUM(J96:J121)</f>
        <v>0</v>
      </c>
      <c r="K122" s="105"/>
      <c r="L122" s="105">
        <f>SUM(L96:L121)</f>
        <v>0</v>
      </c>
      <c r="M122" s="370">
        <f>SUM(N96:N121)</f>
        <v>0</v>
      </c>
      <c r="N122" s="371"/>
    </row>
    <row r="123" spans="1:14" s="78" customFormat="1" ht="26.1" customHeight="1">
      <c r="A123" s="131" t="s">
        <v>132</v>
      </c>
      <c r="B123" s="178"/>
      <c r="C123" s="107"/>
      <c r="D123" s="276"/>
      <c r="E123" s="108"/>
      <c r="F123" s="109"/>
      <c r="G123" s="109"/>
      <c r="H123" s="109"/>
      <c r="I123" s="109"/>
      <c r="J123" s="110"/>
      <c r="K123" s="109"/>
      <c r="L123" s="109"/>
      <c r="M123" s="372"/>
      <c r="N123" s="373"/>
    </row>
    <row r="124" spans="1:14" s="89" customFormat="1" ht="26.1" customHeight="1">
      <c r="A124" s="150" t="s">
        <v>147</v>
      </c>
      <c r="B124" s="151" t="s">
        <v>148</v>
      </c>
      <c r="C124" s="149" t="s">
        <v>73</v>
      </c>
      <c r="D124" s="273">
        <v>273</v>
      </c>
      <c r="E124" s="154"/>
      <c r="F124" s="154">
        <f t="shared" ref="F124:F125" si="9">ROUNDDOWN(E124*D124,0)</f>
        <v>0</v>
      </c>
      <c r="G124" s="154"/>
      <c r="H124" s="154">
        <f t="shared" ref="H124:H125" si="10">G124*D124</f>
        <v>0</v>
      </c>
      <c r="I124" s="154"/>
      <c r="J124" s="154">
        <f t="shared" ref="J124:J125" si="11">I124*D124</f>
        <v>0</v>
      </c>
      <c r="K124" s="154">
        <f t="shared" ref="K124:K125" si="12">E124+G124+I124</f>
        <v>0</v>
      </c>
      <c r="L124" s="155">
        <f t="shared" ref="L124:L125" si="13">K124*D124</f>
        <v>0</v>
      </c>
      <c r="M124" s="342"/>
      <c r="N124" s="343"/>
    </row>
    <row r="125" spans="1:14" s="89" customFormat="1" ht="26.1" customHeight="1">
      <c r="A125" s="150" t="s">
        <v>146</v>
      </c>
      <c r="B125" s="151" t="s">
        <v>440</v>
      </c>
      <c r="C125" s="149" t="s">
        <v>84</v>
      </c>
      <c r="D125" s="273">
        <v>8</v>
      </c>
      <c r="E125" s="154"/>
      <c r="F125" s="154">
        <f t="shared" si="9"/>
        <v>0</v>
      </c>
      <c r="G125" s="154"/>
      <c r="H125" s="154">
        <f t="shared" si="10"/>
        <v>0</v>
      </c>
      <c r="I125" s="154"/>
      <c r="J125" s="154">
        <f t="shared" si="11"/>
        <v>0</v>
      </c>
      <c r="K125" s="154">
        <f t="shared" si="12"/>
        <v>0</v>
      </c>
      <c r="L125" s="155">
        <f t="shared" si="13"/>
        <v>0</v>
      </c>
      <c r="M125" s="342"/>
      <c r="N125" s="343"/>
    </row>
    <row r="126" spans="1:14" s="89" customFormat="1" ht="26.1" customHeight="1">
      <c r="A126" s="258"/>
      <c r="B126" s="151"/>
      <c r="C126" s="149"/>
      <c r="D126" s="273"/>
      <c r="E126" s="154"/>
      <c r="F126" s="154">
        <f t="shared" ref="F126:F131" si="14">ROUNDDOWN(E126*D126,0)</f>
        <v>0</v>
      </c>
      <c r="G126" s="154"/>
      <c r="H126" s="154">
        <f t="shared" ref="H126:H131" si="15">G126*D126</f>
        <v>0</v>
      </c>
      <c r="I126" s="154"/>
      <c r="J126" s="154">
        <f t="shared" ref="J126:J131" si="16">I126*D126</f>
        <v>0</v>
      </c>
      <c r="K126" s="154">
        <f t="shared" ref="K126:K131" si="17">E126+G126+I126</f>
        <v>0</v>
      </c>
      <c r="L126" s="155">
        <f t="shared" ref="L126:L131" si="18">K126*D126</f>
        <v>0</v>
      </c>
      <c r="M126" s="342"/>
      <c r="N126" s="343"/>
    </row>
    <row r="127" spans="1:14" s="89" customFormat="1" ht="26.1" customHeight="1">
      <c r="A127" s="150"/>
      <c r="B127" s="151"/>
      <c r="C127" s="149"/>
      <c r="D127" s="273"/>
      <c r="E127" s="154"/>
      <c r="F127" s="154">
        <f t="shared" si="14"/>
        <v>0</v>
      </c>
      <c r="G127" s="154"/>
      <c r="H127" s="154">
        <f t="shared" si="15"/>
        <v>0</v>
      </c>
      <c r="I127" s="154"/>
      <c r="J127" s="154">
        <f t="shared" si="16"/>
        <v>0</v>
      </c>
      <c r="K127" s="154">
        <f t="shared" si="17"/>
        <v>0</v>
      </c>
      <c r="L127" s="155">
        <f t="shared" si="18"/>
        <v>0</v>
      </c>
      <c r="M127" s="342"/>
      <c r="N127" s="343"/>
    </row>
    <row r="128" spans="1:14" s="89" customFormat="1" ht="26.1" customHeight="1">
      <c r="A128" s="150"/>
      <c r="B128" s="151"/>
      <c r="C128" s="149"/>
      <c r="D128" s="273"/>
      <c r="E128" s="154"/>
      <c r="F128" s="154">
        <f t="shared" si="14"/>
        <v>0</v>
      </c>
      <c r="G128" s="154"/>
      <c r="H128" s="154">
        <f t="shared" si="15"/>
        <v>0</v>
      </c>
      <c r="I128" s="154"/>
      <c r="J128" s="154">
        <f t="shared" si="16"/>
        <v>0</v>
      </c>
      <c r="K128" s="154">
        <f t="shared" si="17"/>
        <v>0</v>
      </c>
      <c r="L128" s="155">
        <f t="shared" si="18"/>
        <v>0</v>
      </c>
      <c r="M128" s="342"/>
      <c r="N128" s="343"/>
    </row>
    <row r="129" spans="1:14" s="89" customFormat="1" ht="26.1" customHeight="1">
      <c r="A129" s="150"/>
      <c r="B129" s="151"/>
      <c r="C129" s="149"/>
      <c r="D129" s="273"/>
      <c r="E129" s="154"/>
      <c r="F129" s="154">
        <f t="shared" si="14"/>
        <v>0</v>
      </c>
      <c r="G129" s="154"/>
      <c r="H129" s="154">
        <f t="shared" si="15"/>
        <v>0</v>
      </c>
      <c r="I129" s="154"/>
      <c r="J129" s="154">
        <f t="shared" si="16"/>
        <v>0</v>
      </c>
      <c r="K129" s="154">
        <f t="shared" si="17"/>
        <v>0</v>
      </c>
      <c r="L129" s="155">
        <f t="shared" si="18"/>
        <v>0</v>
      </c>
      <c r="M129" s="342"/>
      <c r="N129" s="343"/>
    </row>
    <row r="130" spans="1:14" s="89" customFormat="1" ht="26.1" customHeight="1">
      <c r="A130" s="150"/>
      <c r="B130" s="151"/>
      <c r="C130" s="149"/>
      <c r="D130" s="273"/>
      <c r="E130" s="154"/>
      <c r="F130" s="154">
        <f t="shared" si="14"/>
        <v>0</v>
      </c>
      <c r="G130" s="154"/>
      <c r="H130" s="154">
        <f t="shared" si="15"/>
        <v>0</v>
      </c>
      <c r="I130" s="154"/>
      <c r="J130" s="154">
        <f t="shared" si="16"/>
        <v>0</v>
      </c>
      <c r="K130" s="154">
        <f t="shared" si="17"/>
        <v>0</v>
      </c>
      <c r="L130" s="155">
        <f t="shared" si="18"/>
        <v>0</v>
      </c>
      <c r="M130" s="342"/>
      <c r="N130" s="343"/>
    </row>
    <row r="131" spans="1:14" s="89" customFormat="1" ht="26.1" customHeight="1">
      <c r="A131" s="150"/>
      <c r="B131" s="151"/>
      <c r="C131" s="149"/>
      <c r="D131" s="273"/>
      <c r="E131" s="154"/>
      <c r="F131" s="154">
        <f t="shared" si="14"/>
        <v>0</v>
      </c>
      <c r="G131" s="154"/>
      <c r="H131" s="154">
        <f t="shared" si="15"/>
        <v>0</v>
      </c>
      <c r="I131" s="154"/>
      <c r="J131" s="154">
        <f t="shared" si="16"/>
        <v>0</v>
      </c>
      <c r="K131" s="154">
        <f t="shared" si="17"/>
        <v>0</v>
      </c>
      <c r="L131" s="155">
        <f t="shared" si="18"/>
        <v>0</v>
      </c>
      <c r="M131" s="342"/>
      <c r="N131" s="343"/>
    </row>
    <row r="132" spans="1:14" s="89" customFormat="1" ht="26.1" customHeight="1">
      <c r="A132" s="150"/>
      <c r="B132" s="151"/>
      <c r="C132" s="140"/>
      <c r="D132" s="273"/>
      <c r="E132" s="91"/>
      <c r="F132" s="138"/>
      <c r="G132" s="92"/>
      <c r="H132" s="138"/>
      <c r="I132" s="92"/>
      <c r="J132" s="138"/>
      <c r="K132" s="138"/>
      <c r="L132" s="138"/>
      <c r="M132" s="342"/>
      <c r="N132" s="343"/>
    </row>
    <row r="133" spans="1:14" s="89" customFormat="1" ht="26.1" customHeight="1">
      <c r="A133" s="150"/>
      <c r="B133" s="151"/>
      <c r="C133" s="140"/>
      <c r="D133" s="273"/>
      <c r="E133" s="91"/>
      <c r="F133" s="138"/>
      <c r="G133" s="92"/>
      <c r="H133" s="138"/>
      <c r="I133" s="92"/>
      <c r="J133" s="138"/>
      <c r="K133" s="138"/>
      <c r="L133" s="138"/>
      <c r="M133" s="342"/>
      <c r="N133" s="343"/>
    </row>
    <row r="134" spans="1:14" s="89" customFormat="1" ht="26.1" customHeight="1">
      <c r="A134" s="150"/>
      <c r="B134" s="151"/>
      <c r="C134" s="140"/>
      <c r="D134" s="273"/>
      <c r="E134" s="91"/>
      <c r="F134" s="138"/>
      <c r="G134" s="92"/>
      <c r="H134" s="138"/>
      <c r="I134" s="92"/>
      <c r="J134" s="138"/>
      <c r="K134" s="138"/>
      <c r="L134" s="138"/>
      <c r="M134" s="342"/>
      <c r="N134" s="343"/>
    </row>
    <row r="135" spans="1:14" s="89" customFormat="1" ht="26.1" customHeight="1">
      <c r="A135" s="150"/>
      <c r="B135" s="151"/>
      <c r="C135" s="140"/>
      <c r="D135" s="273"/>
      <c r="E135" s="91"/>
      <c r="F135" s="138"/>
      <c r="G135" s="92"/>
      <c r="H135" s="138"/>
      <c r="I135" s="92"/>
      <c r="J135" s="138"/>
      <c r="K135" s="138"/>
      <c r="L135" s="138"/>
      <c r="M135" s="342"/>
      <c r="N135" s="343"/>
    </row>
    <row r="136" spans="1:14" s="89" customFormat="1" ht="26.1" customHeight="1">
      <c r="A136" s="150"/>
      <c r="B136" s="151"/>
      <c r="C136" s="140"/>
      <c r="D136" s="273"/>
      <c r="E136" s="91"/>
      <c r="F136" s="138"/>
      <c r="G136" s="92"/>
      <c r="H136" s="138"/>
      <c r="I136" s="92"/>
      <c r="J136" s="138"/>
      <c r="K136" s="138"/>
      <c r="L136" s="138"/>
      <c r="M136" s="342"/>
      <c r="N136" s="343"/>
    </row>
    <row r="137" spans="1:14" s="89" customFormat="1" ht="26.1" customHeight="1">
      <c r="A137" s="150"/>
      <c r="B137" s="151"/>
      <c r="C137" s="140"/>
      <c r="D137" s="273"/>
      <c r="E137" s="91"/>
      <c r="F137" s="138"/>
      <c r="G137" s="92"/>
      <c r="H137" s="138"/>
      <c r="I137" s="92"/>
      <c r="J137" s="138"/>
      <c r="K137" s="138"/>
      <c r="L137" s="138"/>
      <c r="M137" s="342"/>
      <c r="N137" s="343"/>
    </row>
    <row r="138" spans="1:14" s="89" customFormat="1" ht="26.1" customHeight="1">
      <c r="A138" s="150"/>
      <c r="B138" s="151"/>
      <c r="C138" s="140"/>
      <c r="D138" s="273"/>
      <c r="E138" s="91"/>
      <c r="F138" s="138"/>
      <c r="G138" s="92"/>
      <c r="H138" s="138"/>
      <c r="I138" s="92"/>
      <c r="J138" s="138"/>
      <c r="K138" s="138"/>
      <c r="L138" s="138"/>
      <c r="M138" s="342"/>
      <c r="N138" s="343"/>
    </row>
    <row r="139" spans="1:14" s="89" customFormat="1" ht="26.1" customHeight="1">
      <c r="A139" s="150"/>
      <c r="B139" s="151"/>
      <c r="C139" s="140"/>
      <c r="D139" s="273"/>
      <c r="E139" s="91"/>
      <c r="F139" s="138"/>
      <c r="G139" s="92"/>
      <c r="H139" s="138"/>
      <c r="I139" s="92"/>
      <c r="J139" s="138"/>
      <c r="K139" s="138"/>
      <c r="L139" s="138"/>
      <c r="M139" s="342"/>
      <c r="N139" s="343"/>
    </row>
    <row r="140" spans="1:14" s="89" customFormat="1" ht="26.1" customHeight="1">
      <c r="A140" s="150"/>
      <c r="B140" s="151"/>
      <c r="C140" s="140"/>
      <c r="D140" s="273"/>
      <c r="E140" s="91"/>
      <c r="F140" s="138"/>
      <c r="G140" s="92"/>
      <c r="H140" s="138"/>
      <c r="I140" s="92"/>
      <c r="J140" s="138"/>
      <c r="K140" s="138"/>
      <c r="L140" s="138"/>
      <c r="M140" s="342"/>
      <c r="N140" s="343"/>
    </row>
    <row r="141" spans="1:14" s="89" customFormat="1" ht="26.1" customHeight="1">
      <c r="A141" s="150"/>
      <c r="B141" s="151"/>
      <c r="C141" s="140"/>
      <c r="D141" s="273"/>
      <c r="E141" s="91"/>
      <c r="F141" s="138"/>
      <c r="G141" s="92"/>
      <c r="H141" s="138"/>
      <c r="I141" s="92"/>
      <c r="J141" s="138"/>
      <c r="K141" s="138"/>
      <c r="L141" s="138"/>
      <c r="M141" s="342"/>
      <c r="N141" s="343"/>
    </row>
    <row r="142" spans="1:14" s="89" customFormat="1" ht="26.1" customHeight="1">
      <c r="A142" s="150"/>
      <c r="B142" s="151"/>
      <c r="C142" s="140"/>
      <c r="D142" s="273"/>
      <c r="E142" s="91"/>
      <c r="F142" s="138"/>
      <c r="G142" s="92"/>
      <c r="H142" s="138"/>
      <c r="I142" s="92"/>
      <c r="J142" s="138"/>
      <c r="K142" s="138"/>
      <c r="L142" s="138"/>
      <c r="M142" s="342"/>
      <c r="N142" s="343"/>
    </row>
    <row r="143" spans="1:14" s="89" customFormat="1" ht="26.1" customHeight="1">
      <c r="A143" s="150"/>
      <c r="B143" s="151"/>
      <c r="C143" s="140"/>
      <c r="D143" s="273"/>
      <c r="E143" s="91"/>
      <c r="F143" s="138"/>
      <c r="G143" s="92"/>
      <c r="H143" s="138"/>
      <c r="I143" s="92"/>
      <c r="J143" s="138"/>
      <c r="K143" s="138"/>
      <c r="L143" s="138"/>
      <c r="M143" s="342"/>
      <c r="N143" s="343"/>
    </row>
    <row r="144" spans="1:14" s="78" customFormat="1" ht="26.1" customHeight="1">
      <c r="A144" s="208"/>
      <c r="B144" s="179"/>
      <c r="C144" s="145"/>
      <c r="D144" s="277"/>
      <c r="E144" s="146"/>
      <c r="F144" s="147"/>
      <c r="G144" s="148"/>
      <c r="H144" s="147"/>
      <c r="I144" s="148"/>
      <c r="J144" s="147"/>
      <c r="K144" s="147"/>
      <c r="L144" s="147"/>
      <c r="M144" s="342"/>
      <c r="N144" s="343"/>
    </row>
    <row r="145" spans="1:14" s="78" customFormat="1" ht="26.1" customHeight="1">
      <c r="A145" s="208"/>
      <c r="B145" s="179"/>
      <c r="C145" s="145"/>
      <c r="D145" s="277"/>
      <c r="E145" s="146"/>
      <c r="F145" s="147"/>
      <c r="G145" s="148"/>
      <c r="H145" s="147"/>
      <c r="I145" s="148"/>
      <c r="J145" s="147"/>
      <c r="K145" s="147"/>
      <c r="L145" s="147"/>
      <c r="M145" s="342"/>
      <c r="N145" s="343"/>
    </row>
    <row r="146" spans="1:14" s="78" customFormat="1" ht="26.1" customHeight="1">
      <c r="A146" s="208"/>
      <c r="B146" s="179"/>
      <c r="C146" s="145"/>
      <c r="D146" s="277"/>
      <c r="E146" s="146"/>
      <c r="F146" s="147"/>
      <c r="G146" s="148"/>
      <c r="H146" s="147"/>
      <c r="I146" s="148"/>
      <c r="J146" s="147"/>
      <c r="K146" s="147"/>
      <c r="L146" s="147"/>
      <c r="M146" s="342"/>
      <c r="N146" s="343"/>
    </row>
    <row r="147" spans="1:14" s="78" customFormat="1" ht="26.1" customHeight="1">
      <c r="A147" s="208"/>
      <c r="B147" s="179"/>
      <c r="C147" s="145"/>
      <c r="D147" s="277"/>
      <c r="E147" s="146"/>
      <c r="F147" s="147"/>
      <c r="G147" s="148"/>
      <c r="H147" s="147"/>
      <c r="I147" s="148"/>
      <c r="J147" s="147"/>
      <c r="K147" s="147"/>
      <c r="L147" s="147"/>
      <c r="M147" s="342"/>
      <c r="N147" s="343"/>
    </row>
    <row r="148" spans="1:14" s="78" customFormat="1" ht="26.1" customHeight="1">
      <c r="A148" s="208"/>
      <c r="B148" s="179"/>
      <c r="C148" s="145"/>
      <c r="D148" s="277"/>
      <c r="E148" s="146"/>
      <c r="F148" s="147"/>
      <c r="G148" s="148"/>
      <c r="H148" s="147"/>
      <c r="I148" s="148"/>
      <c r="J148" s="147"/>
      <c r="K148" s="147"/>
      <c r="L148" s="147"/>
      <c r="M148" s="342"/>
      <c r="N148" s="343"/>
    </row>
    <row r="149" spans="1:14" s="78" customFormat="1" ht="26.1" customHeight="1">
      <c r="A149" s="208"/>
      <c r="B149" s="179"/>
      <c r="C149" s="145"/>
      <c r="D149" s="277"/>
      <c r="E149" s="146"/>
      <c r="F149" s="147"/>
      <c r="G149" s="148"/>
      <c r="H149" s="147"/>
      <c r="I149" s="148"/>
      <c r="J149" s="147"/>
      <c r="K149" s="147"/>
      <c r="L149" s="147"/>
      <c r="M149" s="342"/>
      <c r="N149" s="343"/>
    </row>
    <row r="150" spans="1:14" s="78" customFormat="1" ht="26.1" customHeight="1">
      <c r="A150" s="208"/>
      <c r="B150" s="179"/>
      <c r="C150" s="145"/>
      <c r="D150" s="277"/>
      <c r="E150" s="146"/>
      <c r="F150" s="147"/>
      <c r="G150" s="148"/>
      <c r="H150" s="147"/>
      <c r="I150" s="148"/>
      <c r="J150" s="147"/>
      <c r="K150" s="147"/>
      <c r="L150" s="147"/>
      <c r="M150" s="342"/>
      <c r="N150" s="343"/>
    </row>
    <row r="151" spans="1:14" s="78" customFormat="1" ht="26.1" customHeight="1">
      <c r="A151" s="208"/>
      <c r="B151" s="179"/>
      <c r="C151" s="145"/>
      <c r="D151" s="277"/>
      <c r="E151" s="146"/>
      <c r="F151" s="147"/>
      <c r="G151" s="148"/>
      <c r="H151" s="147"/>
      <c r="I151" s="148"/>
      <c r="J151" s="147"/>
      <c r="K151" s="147"/>
      <c r="L151" s="147"/>
      <c r="M151" s="342"/>
      <c r="N151" s="343"/>
    </row>
    <row r="152" spans="1:14" s="78" customFormat="1" ht="26.1" customHeight="1">
      <c r="A152" s="208"/>
      <c r="B152" s="179"/>
      <c r="C152" s="145"/>
      <c r="D152" s="277"/>
      <c r="E152" s="146"/>
      <c r="F152" s="147"/>
      <c r="G152" s="148"/>
      <c r="H152" s="147"/>
      <c r="I152" s="148"/>
      <c r="J152" s="147"/>
      <c r="K152" s="147"/>
      <c r="L152" s="147"/>
      <c r="M152" s="342"/>
      <c r="N152" s="343"/>
    </row>
    <row r="153" spans="1:14" s="106" customFormat="1" ht="26.1" customHeight="1">
      <c r="A153" s="207" t="s">
        <v>54</v>
      </c>
      <c r="B153" s="177"/>
      <c r="C153" s="103"/>
      <c r="D153" s="275"/>
      <c r="E153" s="104"/>
      <c r="F153" s="105">
        <f>SUM(F124:F152)</f>
        <v>0</v>
      </c>
      <c r="G153" s="105"/>
      <c r="H153" s="105">
        <f>SUM(H124:H152)</f>
        <v>0</v>
      </c>
      <c r="I153" s="105"/>
      <c r="J153" s="105">
        <f>SUM(J124:J152)</f>
        <v>0</v>
      </c>
      <c r="K153" s="105"/>
      <c r="L153" s="105">
        <f>SUM(L124:L152)</f>
        <v>0</v>
      </c>
      <c r="M153" s="370">
        <f>SUM(N124:N152)</f>
        <v>0</v>
      </c>
      <c r="N153" s="371"/>
    </row>
    <row r="154" spans="1:14" s="78" customFormat="1" ht="26.1" customHeight="1">
      <c r="A154" s="131" t="s">
        <v>133</v>
      </c>
      <c r="B154" s="178"/>
      <c r="C154" s="107"/>
      <c r="D154" s="276"/>
      <c r="E154" s="108"/>
      <c r="F154" s="109"/>
      <c r="G154" s="109"/>
      <c r="H154" s="109"/>
      <c r="I154" s="109"/>
      <c r="J154" s="110"/>
      <c r="K154" s="109"/>
      <c r="L154" s="109"/>
      <c r="M154" s="362"/>
      <c r="N154" s="363"/>
    </row>
    <row r="155" spans="1:14" s="89" customFormat="1" ht="26.1" customHeight="1">
      <c r="A155" s="209" t="s">
        <v>304</v>
      </c>
      <c r="B155" s="151"/>
      <c r="C155" s="149"/>
      <c r="D155" s="273"/>
      <c r="E155" s="91"/>
      <c r="F155" s="138"/>
      <c r="G155" s="92"/>
      <c r="H155" s="138"/>
      <c r="I155" s="92"/>
      <c r="J155" s="138"/>
      <c r="K155" s="138"/>
      <c r="L155" s="138"/>
      <c r="M155" s="342"/>
      <c r="N155" s="343"/>
    </row>
    <row r="156" spans="1:14" s="89" customFormat="1" ht="26.1" customHeight="1">
      <c r="A156" s="150" t="s">
        <v>367</v>
      </c>
      <c r="B156" s="151" t="s">
        <v>368</v>
      </c>
      <c r="C156" s="149" t="s">
        <v>73</v>
      </c>
      <c r="D156" s="273">
        <v>8.1999999999999993</v>
      </c>
      <c r="E156" s="154"/>
      <c r="F156" s="154">
        <f t="shared" ref="F156:F222" si="19">ROUNDDOWN(E156*D156,0)</f>
        <v>0</v>
      </c>
      <c r="G156" s="154"/>
      <c r="H156" s="154">
        <f t="shared" ref="H156:H227" si="20">G156*D156</f>
        <v>0</v>
      </c>
      <c r="I156" s="154"/>
      <c r="J156" s="154">
        <f t="shared" ref="J156:J227" si="21">I156*D156</f>
        <v>0</v>
      </c>
      <c r="K156" s="154">
        <f t="shared" ref="K156:K241" si="22">E156+G156+I156</f>
        <v>0</v>
      </c>
      <c r="L156" s="155">
        <f t="shared" ref="L156:L227" si="23">K156*D156</f>
        <v>0</v>
      </c>
      <c r="M156" s="342"/>
      <c r="N156" s="343"/>
    </row>
    <row r="157" spans="1:14" s="89" customFormat="1" ht="26.1" customHeight="1">
      <c r="A157" s="150" t="s">
        <v>369</v>
      </c>
      <c r="B157" s="151" t="s">
        <v>370</v>
      </c>
      <c r="C157" s="149" t="s">
        <v>73</v>
      </c>
      <c r="D157" s="273">
        <v>16</v>
      </c>
      <c r="E157" s="154"/>
      <c r="F157" s="154">
        <f t="shared" si="19"/>
        <v>0</v>
      </c>
      <c r="G157" s="154"/>
      <c r="H157" s="154">
        <f t="shared" si="20"/>
        <v>0</v>
      </c>
      <c r="I157" s="154"/>
      <c r="J157" s="154">
        <f t="shared" si="21"/>
        <v>0</v>
      </c>
      <c r="K157" s="154">
        <f t="shared" si="22"/>
        <v>0</v>
      </c>
      <c r="L157" s="155">
        <f t="shared" si="23"/>
        <v>0</v>
      </c>
      <c r="M157" s="342"/>
      <c r="N157" s="343"/>
    </row>
    <row r="158" spans="1:14" s="89" customFormat="1" ht="26.1" customHeight="1">
      <c r="A158" s="150" t="s">
        <v>371</v>
      </c>
      <c r="B158" s="151" t="s">
        <v>372</v>
      </c>
      <c r="C158" s="149" t="s">
        <v>73</v>
      </c>
      <c r="D158" s="273">
        <v>2</v>
      </c>
      <c r="E158" s="154"/>
      <c r="F158" s="154">
        <f t="shared" si="19"/>
        <v>0</v>
      </c>
      <c r="G158" s="154"/>
      <c r="H158" s="154">
        <f t="shared" si="20"/>
        <v>0</v>
      </c>
      <c r="I158" s="154"/>
      <c r="J158" s="154">
        <f t="shared" si="21"/>
        <v>0</v>
      </c>
      <c r="K158" s="154">
        <f t="shared" si="22"/>
        <v>0</v>
      </c>
      <c r="L158" s="155">
        <f t="shared" si="23"/>
        <v>0</v>
      </c>
      <c r="M158" s="342"/>
      <c r="N158" s="343"/>
    </row>
    <row r="159" spans="1:14" s="89" customFormat="1" ht="26.1" customHeight="1">
      <c r="A159" s="150"/>
      <c r="B159" s="151"/>
      <c r="C159" s="149"/>
      <c r="D159" s="273"/>
      <c r="E159" s="154"/>
      <c r="F159" s="154">
        <f t="shared" si="19"/>
        <v>0</v>
      </c>
      <c r="G159" s="154"/>
      <c r="H159" s="154">
        <f t="shared" si="20"/>
        <v>0</v>
      </c>
      <c r="I159" s="154"/>
      <c r="J159" s="154">
        <f t="shared" si="21"/>
        <v>0</v>
      </c>
      <c r="K159" s="154">
        <f t="shared" si="22"/>
        <v>0</v>
      </c>
      <c r="L159" s="155">
        <f t="shared" si="23"/>
        <v>0</v>
      </c>
      <c r="M159" s="342"/>
      <c r="N159" s="343"/>
    </row>
    <row r="160" spans="1:14" s="89" customFormat="1" ht="26.1" customHeight="1">
      <c r="A160" s="209" t="s">
        <v>104</v>
      </c>
      <c r="B160" s="151"/>
      <c r="C160" s="153"/>
      <c r="D160" s="273"/>
      <c r="E160" s="154"/>
      <c r="F160" s="154">
        <f t="shared" si="19"/>
        <v>0</v>
      </c>
      <c r="G160" s="154"/>
      <c r="H160" s="154">
        <f t="shared" si="20"/>
        <v>0</v>
      </c>
      <c r="I160" s="154"/>
      <c r="J160" s="154">
        <f t="shared" si="21"/>
        <v>0</v>
      </c>
      <c r="K160" s="154">
        <f t="shared" si="22"/>
        <v>0</v>
      </c>
      <c r="L160" s="155">
        <f t="shared" si="23"/>
        <v>0</v>
      </c>
      <c r="M160" s="342"/>
      <c r="N160" s="343"/>
    </row>
    <row r="161" spans="1:14" s="89" customFormat="1" ht="26.1" customHeight="1">
      <c r="A161" s="150" t="s">
        <v>101</v>
      </c>
      <c r="B161" s="151" t="s">
        <v>373</v>
      </c>
      <c r="C161" s="149" t="s">
        <v>73</v>
      </c>
      <c r="D161" s="273">
        <v>40.200000000000003</v>
      </c>
      <c r="E161" s="154"/>
      <c r="F161" s="154">
        <f t="shared" si="19"/>
        <v>0</v>
      </c>
      <c r="G161" s="154"/>
      <c r="H161" s="154">
        <f t="shared" si="20"/>
        <v>0</v>
      </c>
      <c r="I161" s="154"/>
      <c r="J161" s="154">
        <f t="shared" si="21"/>
        <v>0</v>
      </c>
      <c r="K161" s="154">
        <f t="shared" si="22"/>
        <v>0</v>
      </c>
      <c r="L161" s="155">
        <f t="shared" si="23"/>
        <v>0</v>
      </c>
      <c r="M161" s="342"/>
      <c r="N161" s="343"/>
    </row>
    <row r="162" spans="1:14" s="89" customFormat="1" ht="26.1" customHeight="1">
      <c r="A162" s="212" t="s">
        <v>110</v>
      </c>
      <c r="B162" s="181" t="s">
        <v>374</v>
      </c>
      <c r="C162" s="149" t="s">
        <v>84</v>
      </c>
      <c r="D162" s="273">
        <v>16.8</v>
      </c>
      <c r="E162" s="154"/>
      <c r="F162" s="154">
        <f t="shared" si="19"/>
        <v>0</v>
      </c>
      <c r="G162" s="154"/>
      <c r="H162" s="154">
        <f t="shared" si="20"/>
        <v>0</v>
      </c>
      <c r="I162" s="154"/>
      <c r="J162" s="154">
        <f t="shared" si="21"/>
        <v>0</v>
      </c>
      <c r="K162" s="154">
        <f t="shared" si="22"/>
        <v>0</v>
      </c>
      <c r="L162" s="155">
        <f t="shared" si="23"/>
        <v>0</v>
      </c>
      <c r="M162" s="342"/>
      <c r="N162" s="343"/>
    </row>
    <row r="163" spans="1:14" s="89" customFormat="1" ht="26.1" customHeight="1">
      <c r="A163" s="212" t="s">
        <v>375</v>
      </c>
      <c r="B163" s="181" t="s">
        <v>376</v>
      </c>
      <c r="C163" s="149" t="s">
        <v>84</v>
      </c>
      <c r="D163" s="273">
        <v>16.8</v>
      </c>
      <c r="E163" s="154"/>
      <c r="F163" s="154">
        <f t="shared" si="19"/>
        <v>0</v>
      </c>
      <c r="G163" s="154"/>
      <c r="H163" s="154">
        <f t="shared" si="20"/>
        <v>0</v>
      </c>
      <c r="I163" s="154"/>
      <c r="J163" s="154">
        <f t="shared" si="21"/>
        <v>0</v>
      </c>
      <c r="K163" s="154">
        <f t="shared" si="22"/>
        <v>0</v>
      </c>
      <c r="L163" s="155">
        <f t="shared" si="23"/>
        <v>0</v>
      </c>
      <c r="M163" s="342"/>
      <c r="N163" s="343"/>
    </row>
    <row r="164" spans="1:14" s="89" customFormat="1" ht="26.1" customHeight="1">
      <c r="A164" s="150" t="s">
        <v>377</v>
      </c>
      <c r="B164" s="151" t="s">
        <v>378</v>
      </c>
      <c r="C164" s="149" t="s">
        <v>73</v>
      </c>
      <c r="D164" s="273">
        <v>3</v>
      </c>
      <c r="E164" s="154"/>
      <c r="F164" s="154">
        <f t="shared" si="19"/>
        <v>0</v>
      </c>
      <c r="G164" s="154"/>
      <c r="H164" s="154">
        <f t="shared" si="20"/>
        <v>0</v>
      </c>
      <c r="I164" s="154"/>
      <c r="J164" s="154">
        <f t="shared" si="21"/>
        <v>0</v>
      </c>
      <c r="K164" s="154">
        <f t="shared" si="22"/>
        <v>0</v>
      </c>
      <c r="L164" s="155">
        <f t="shared" si="23"/>
        <v>0</v>
      </c>
      <c r="M164" s="342"/>
      <c r="N164" s="343"/>
    </row>
    <row r="165" spans="1:14" s="89" customFormat="1" ht="26.1" customHeight="1">
      <c r="A165" s="208" t="s">
        <v>379</v>
      </c>
      <c r="B165" s="179" t="s">
        <v>119</v>
      </c>
      <c r="C165" s="140" t="s">
        <v>6</v>
      </c>
      <c r="D165" s="273">
        <v>6.3</v>
      </c>
      <c r="E165" s="154"/>
      <c r="F165" s="154">
        <f t="shared" si="19"/>
        <v>0</v>
      </c>
      <c r="G165" s="154"/>
      <c r="H165" s="154">
        <f t="shared" si="20"/>
        <v>0</v>
      </c>
      <c r="I165" s="154"/>
      <c r="J165" s="154">
        <f t="shared" si="21"/>
        <v>0</v>
      </c>
      <c r="K165" s="154">
        <f t="shared" si="22"/>
        <v>0</v>
      </c>
      <c r="L165" s="155">
        <f t="shared" si="23"/>
        <v>0</v>
      </c>
      <c r="M165" s="342"/>
      <c r="N165" s="343"/>
    </row>
    <row r="166" spans="1:14" s="89" customFormat="1" ht="26.1" customHeight="1">
      <c r="A166" s="150"/>
      <c r="B166" s="151"/>
      <c r="C166" s="149"/>
      <c r="D166" s="273"/>
      <c r="E166" s="154"/>
      <c r="F166" s="154">
        <f t="shared" si="19"/>
        <v>0</v>
      </c>
      <c r="G166" s="154"/>
      <c r="H166" s="154">
        <f t="shared" si="20"/>
        <v>0</v>
      </c>
      <c r="I166" s="154"/>
      <c r="J166" s="154">
        <f t="shared" si="21"/>
        <v>0</v>
      </c>
      <c r="K166" s="154">
        <f t="shared" si="22"/>
        <v>0</v>
      </c>
      <c r="L166" s="155">
        <f t="shared" si="23"/>
        <v>0</v>
      </c>
      <c r="M166" s="342"/>
      <c r="N166" s="343"/>
    </row>
    <row r="167" spans="1:14" s="89" customFormat="1" ht="26.1" customHeight="1">
      <c r="A167" s="209" t="s">
        <v>305</v>
      </c>
      <c r="B167" s="151"/>
      <c r="C167" s="153"/>
      <c r="D167" s="273"/>
      <c r="E167" s="154"/>
      <c r="F167" s="154">
        <f t="shared" si="19"/>
        <v>0</v>
      </c>
      <c r="G167" s="154"/>
      <c r="H167" s="154">
        <f t="shared" si="20"/>
        <v>0</v>
      </c>
      <c r="I167" s="154"/>
      <c r="J167" s="154">
        <f t="shared" si="21"/>
        <v>0</v>
      </c>
      <c r="K167" s="154">
        <f t="shared" si="22"/>
        <v>0</v>
      </c>
      <c r="L167" s="155">
        <f t="shared" si="23"/>
        <v>0</v>
      </c>
      <c r="M167" s="342"/>
      <c r="N167" s="343"/>
    </row>
    <row r="168" spans="1:14" s="89" customFormat="1" ht="26.1" customHeight="1">
      <c r="A168" s="150" t="s">
        <v>101</v>
      </c>
      <c r="B168" s="151" t="s">
        <v>373</v>
      </c>
      <c r="C168" s="149" t="s">
        <v>73</v>
      </c>
      <c r="D168" s="273">
        <v>43.8</v>
      </c>
      <c r="E168" s="154"/>
      <c r="F168" s="154">
        <f t="shared" ref="F168:F172" si="24">ROUNDDOWN(E168*D168,0)</f>
        <v>0</v>
      </c>
      <c r="G168" s="154"/>
      <c r="H168" s="154">
        <f t="shared" si="20"/>
        <v>0</v>
      </c>
      <c r="I168" s="154"/>
      <c r="J168" s="154">
        <f t="shared" si="21"/>
        <v>0</v>
      </c>
      <c r="K168" s="154">
        <f t="shared" si="22"/>
        <v>0</v>
      </c>
      <c r="L168" s="155">
        <f t="shared" si="23"/>
        <v>0</v>
      </c>
      <c r="M168" s="342"/>
      <c r="N168" s="343"/>
    </row>
    <row r="169" spans="1:14" s="78" customFormat="1" ht="26.1" customHeight="1">
      <c r="A169" s="212" t="s">
        <v>110</v>
      </c>
      <c r="B169" s="181" t="s">
        <v>374</v>
      </c>
      <c r="C169" s="149" t="s">
        <v>84</v>
      </c>
      <c r="D169" s="273">
        <v>18.27</v>
      </c>
      <c r="E169" s="154"/>
      <c r="F169" s="154">
        <f t="shared" si="24"/>
        <v>0</v>
      </c>
      <c r="G169" s="154"/>
      <c r="H169" s="154">
        <f t="shared" si="20"/>
        <v>0</v>
      </c>
      <c r="I169" s="154"/>
      <c r="J169" s="154">
        <f t="shared" si="21"/>
        <v>0</v>
      </c>
      <c r="K169" s="154">
        <f t="shared" si="22"/>
        <v>0</v>
      </c>
      <c r="L169" s="155">
        <f t="shared" si="23"/>
        <v>0</v>
      </c>
      <c r="M169" s="342"/>
      <c r="N169" s="343"/>
    </row>
    <row r="170" spans="1:14" s="89" customFormat="1" ht="26.1" customHeight="1">
      <c r="A170" s="212" t="s">
        <v>375</v>
      </c>
      <c r="B170" s="181" t="s">
        <v>376</v>
      </c>
      <c r="C170" s="149" t="s">
        <v>84</v>
      </c>
      <c r="D170" s="273">
        <v>18.3</v>
      </c>
      <c r="E170" s="154"/>
      <c r="F170" s="154">
        <f t="shared" si="24"/>
        <v>0</v>
      </c>
      <c r="G170" s="154"/>
      <c r="H170" s="154">
        <f t="shared" si="20"/>
        <v>0</v>
      </c>
      <c r="I170" s="154"/>
      <c r="J170" s="154">
        <f t="shared" si="21"/>
        <v>0</v>
      </c>
      <c r="K170" s="154">
        <f t="shared" si="22"/>
        <v>0</v>
      </c>
      <c r="L170" s="155">
        <f t="shared" si="23"/>
        <v>0</v>
      </c>
      <c r="M170" s="342"/>
      <c r="N170" s="343"/>
    </row>
    <row r="171" spans="1:14" s="89" customFormat="1" ht="26.1" customHeight="1">
      <c r="A171" s="150" t="s">
        <v>377</v>
      </c>
      <c r="B171" s="151" t="s">
        <v>378</v>
      </c>
      <c r="C171" s="149" t="s">
        <v>73</v>
      </c>
      <c r="D171" s="273">
        <v>3</v>
      </c>
      <c r="E171" s="154"/>
      <c r="F171" s="154">
        <f t="shared" si="24"/>
        <v>0</v>
      </c>
      <c r="G171" s="154"/>
      <c r="H171" s="154">
        <f t="shared" si="20"/>
        <v>0</v>
      </c>
      <c r="I171" s="154"/>
      <c r="J171" s="154">
        <f t="shared" si="21"/>
        <v>0</v>
      </c>
      <c r="K171" s="154">
        <f t="shared" si="22"/>
        <v>0</v>
      </c>
      <c r="L171" s="155">
        <f t="shared" si="23"/>
        <v>0</v>
      </c>
      <c r="M171" s="342"/>
      <c r="N171" s="343"/>
    </row>
    <row r="172" spans="1:14" s="89" customFormat="1" ht="26.1" customHeight="1">
      <c r="A172" s="208" t="s">
        <v>379</v>
      </c>
      <c r="B172" s="179" t="s">
        <v>119</v>
      </c>
      <c r="C172" s="140" t="s">
        <v>6</v>
      </c>
      <c r="D172" s="273">
        <v>6.3</v>
      </c>
      <c r="E172" s="154"/>
      <c r="F172" s="154">
        <f t="shared" si="24"/>
        <v>0</v>
      </c>
      <c r="G172" s="154"/>
      <c r="H172" s="154">
        <f t="shared" si="20"/>
        <v>0</v>
      </c>
      <c r="I172" s="154"/>
      <c r="J172" s="154">
        <f t="shared" si="21"/>
        <v>0</v>
      </c>
      <c r="K172" s="154">
        <f t="shared" si="22"/>
        <v>0</v>
      </c>
      <c r="L172" s="155">
        <f t="shared" si="23"/>
        <v>0</v>
      </c>
      <c r="M172" s="342"/>
      <c r="N172" s="343"/>
    </row>
    <row r="173" spans="1:14" s="89" customFormat="1" ht="26.1" customHeight="1">
      <c r="A173" s="150"/>
      <c r="B173" s="151"/>
      <c r="C173" s="149"/>
      <c r="D173" s="273"/>
      <c r="E173" s="154"/>
      <c r="F173" s="154">
        <f t="shared" si="19"/>
        <v>0</v>
      </c>
      <c r="G173" s="154"/>
      <c r="H173" s="154">
        <f t="shared" si="20"/>
        <v>0</v>
      </c>
      <c r="I173" s="154"/>
      <c r="J173" s="154">
        <f t="shared" si="21"/>
        <v>0</v>
      </c>
      <c r="K173" s="154">
        <f t="shared" si="22"/>
        <v>0</v>
      </c>
      <c r="L173" s="155">
        <f t="shared" si="23"/>
        <v>0</v>
      </c>
      <c r="M173" s="342"/>
      <c r="N173" s="343"/>
    </row>
    <row r="174" spans="1:14" s="89" customFormat="1" ht="26.1" customHeight="1">
      <c r="A174" s="209" t="s">
        <v>102</v>
      </c>
      <c r="B174" s="151"/>
      <c r="C174" s="153"/>
      <c r="D174" s="273"/>
      <c r="E174" s="154"/>
      <c r="F174" s="154">
        <f t="shared" si="19"/>
        <v>0</v>
      </c>
      <c r="G174" s="154"/>
      <c r="H174" s="154">
        <f t="shared" si="20"/>
        <v>0</v>
      </c>
      <c r="I174" s="154"/>
      <c r="J174" s="154">
        <f t="shared" si="21"/>
        <v>0</v>
      </c>
      <c r="K174" s="154">
        <f t="shared" si="22"/>
        <v>0</v>
      </c>
      <c r="L174" s="155">
        <f t="shared" si="23"/>
        <v>0</v>
      </c>
      <c r="M174" s="342"/>
      <c r="N174" s="343"/>
    </row>
    <row r="175" spans="1:14" s="89" customFormat="1" ht="26.1" customHeight="1">
      <c r="A175" s="150" t="s">
        <v>101</v>
      </c>
      <c r="B175" s="151" t="s">
        <v>373</v>
      </c>
      <c r="C175" s="149" t="s">
        <v>73</v>
      </c>
      <c r="D175" s="273">
        <v>29.3</v>
      </c>
      <c r="E175" s="154"/>
      <c r="F175" s="154">
        <f t="shared" ref="F175" si="25">ROUNDDOWN(E175*D175,0)</f>
        <v>0</v>
      </c>
      <c r="G175" s="154"/>
      <c r="H175" s="154">
        <f t="shared" si="20"/>
        <v>0</v>
      </c>
      <c r="I175" s="154"/>
      <c r="J175" s="154">
        <f t="shared" si="21"/>
        <v>0</v>
      </c>
      <c r="K175" s="154">
        <f t="shared" si="22"/>
        <v>0</v>
      </c>
      <c r="L175" s="155">
        <f t="shared" si="23"/>
        <v>0</v>
      </c>
      <c r="M175" s="342"/>
      <c r="N175" s="343"/>
    </row>
    <row r="176" spans="1:14" s="89" customFormat="1" ht="26.1" customHeight="1">
      <c r="A176" s="212" t="s">
        <v>110</v>
      </c>
      <c r="B176" s="181" t="s">
        <v>374</v>
      </c>
      <c r="C176" s="149" t="s">
        <v>84</v>
      </c>
      <c r="D176" s="273">
        <v>12.2</v>
      </c>
      <c r="E176" s="154"/>
      <c r="F176" s="154">
        <f t="shared" ref="F176:F179" si="26">ROUNDDOWN(E176*D176,0)</f>
        <v>0</v>
      </c>
      <c r="G176" s="154"/>
      <c r="H176" s="154">
        <f t="shared" si="20"/>
        <v>0</v>
      </c>
      <c r="I176" s="154"/>
      <c r="J176" s="154">
        <f t="shared" si="21"/>
        <v>0</v>
      </c>
      <c r="K176" s="154">
        <f t="shared" si="22"/>
        <v>0</v>
      </c>
      <c r="L176" s="155">
        <f t="shared" si="23"/>
        <v>0</v>
      </c>
      <c r="M176" s="342"/>
      <c r="N176" s="343"/>
    </row>
    <row r="177" spans="1:14" s="89" customFormat="1" ht="26.1" customHeight="1">
      <c r="A177" s="212" t="s">
        <v>375</v>
      </c>
      <c r="B177" s="181" t="s">
        <v>376</v>
      </c>
      <c r="C177" s="149" t="s">
        <v>84</v>
      </c>
      <c r="D177" s="273">
        <v>12.2</v>
      </c>
      <c r="E177" s="154"/>
      <c r="F177" s="154">
        <f t="shared" si="26"/>
        <v>0</v>
      </c>
      <c r="G177" s="154"/>
      <c r="H177" s="154">
        <f t="shared" si="20"/>
        <v>0</v>
      </c>
      <c r="I177" s="154"/>
      <c r="J177" s="154">
        <f t="shared" si="21"/>
        <v>0</v>
      </c>
      <c r="K177" s="154">
        <f t="shared" si="22"/>
        <v>0</v>
      </c>
      <c r="L177" s="155">
        <f t="shared" si="23"/>
        <v>0</v>
      </c>
      <c r="M177" s="342"/>
      <c r="N177" s="343"/>
    </row>
    <row r="178" spans="1:14" s="89" customFormat="1" ht="26.1" customHeight="1">
      <c r="A178" s="150" t="s">
        <v>377</v>
      </c>
      <c r="B178" s="151" t="s">
        <v>378</v>
      </c>
      <c r="C178" s="149" t="s">
        <v>73</v>
      </c>
      <c r="D178" s="273">
        <v>3</v>
      </c>
      <c r="E178" s="154"/>
      <c r="F178" s="154">
        <f t="shared" si="26"/>
        <v>0</v>
      </c>
      <c r="G178" s="154"/>
      <c r="H178" s="154">
        <f t="shared" si="20"/>
        <v>0</v>
      </c>
      <c r="I178" s="154"/>
      <c r="J178" s="154">
        <f t="shared" si="21"/>
        <v>0</v>
      </c>
      <c r="K178" s="154">
        <f t="shared" si="22"/>
        <v>0</v>
      </c>
      <c r="L178" s="155">
        <f t="shared" si="23"/>
        <v>0</v>
      </c>
      <c r="M178" s="342"/>
      <c r="N178" s="343"/>
    </row>
    <row r="179" spans="1:14" s="89" customFormat="1" ht="26.1" customHeight="1">
      <c r="A179" s="208" t="s">
        <v>379</v>
      </c>
      <c r="B179" s="179" t="s">
        <v>119</v>
      </c>
      <c r="C179" s="140" t="s">
        <v>6</v>
      </c>
      <c r="D179" s="273">
        <v>6.3</v>
      </c>
      <c r="E179" s="154"/>
      <c r="F179" s="154">
        <f t="shared" si="26"/>
        <v>0</v>
      </c>
      <c r="G179" s="154"/>
      <c r="H179" s="154">
        <f t="shared" si="20"/>
        <v>0</v>
      </c>
      <c r="I179" s="154"/>
      <c r="J179" s="154">
        <f t="shared" si="21"/>
        <v>0</v>
      </c>
      <c r="K179" s="154">
        <f t="shared" si="22"/>
        <v>0</v>
      </c>
      <c r="L179" s="155">
        <f t="shared" si="23"/>
        <v>0</v>
      </c>
      <c r="M179" s="342"/>
      <c r="N179" s="343"/>
    </row>
    <row r="180" spans="1:14" s="89" customFormat="1" ht="26.1" customHeight="1">
      <c r="A180" s="150"/>
      <c r="B180" s="151"/>
      <c r="C180" s="149"/>
      <c r="D180" s="273"/>
      <c r="E180" s="154"/>
      <c r="F180" s="154">
        <f t="shared" si="19"/>
        <v>0</v>
      </c>
      <c r="G180" s="154"/>
      <c r="H180" s="154">
        <f t="shared" si="20"/>
        <v>0</v>
      </c>
      <c r="I180" s="154"/>
      <c r="J180" s="154">
        <f t="shared" si="21"/>
        <v>0</v>
      </c>
      <c r="K180" s="154">
        <f t="shared" si="22"/>
        <v>0</v>
      </c>
      <c r="L180" s="155">
        <f t="shared" si="23"/>
        <v>0</v>
      </c>
      <c r="M180" s="342"/>
      <c r="N180" s="343"/>
    </row>
    <row r="181" spans="1:14" s="89" customFormat="1" ht="26.1" customHeight="1">
      <c r="A181" s="209" t="s">
        <v>315</v>
      </c>
      <c r="B181" s="151"/>
      <c r="C181" s="153"/>
      <c r="D181" s="273"/>
      <c r="E181" s="154"/>
      <c r="F181" s="154">
        <f t="shared" si="19"/>
        <v>0</v>
      </c>
      <c r="G181" s="154"/>
      <c r="H181" s="154">
        <f t="shared" si="20"/>
        <v>0</v>
      </c>
      <c r="I181" s="154"/>
      <c r="J181" s="154">
        <f t="shared" si="21"/>
        <v>0</v>
      </c>
      <c r="K181" s="154">
        <f t="shared" si="22"/>
        <v>0</v>
      </c>
      <c r="L181" s="155">
        <f t="shared" si="23"/>
        <v>0</v>
      </c>
      <c r="M181" s="342"/>
      <c r="N181" s="343"/>
    </row>
    <row r="182" spans="1:14" s="89" customFormat="1" ht="26.1" customHeight="1">
      <c r="A182" s="150" t="s">
        <v>97</v>
      </c>
      <c r="B182" s="151" t="s">
        <v>94</v>
      </c>
      <c r="C182" s="149" t="s">
        <v>73</v>
      </c>
      <c r="D182" s="273">
        <v>31.3</v>
      </c>
      <c r="E182" s="154"/>
      <c r="F182" s="154">
        <f t="shared" si="19"/>
        <v>0</v>
      </c>
      <c r="G182" s="154"/>
      <c r="H182" s="154">
        <f t="shared" si="20"/>
        <v>0</v>
      </c>
      <c r="I182" s="154"/>
      <c r="J182" s="154">
        <f t="shared" si="21"/>
        <v>0</v>
      </c>
      <c r="K182" s="154">
        <f t="shared" si="22"/>
        <v>0</v>
      </c>
      <c r="L182" s="155">
        <f t="shared" si="23"/>
        <v>0</v>
      </c>
      <c r="M182" s="342"/>
      <c r="N182" s="343"/>
    </row>
    <row r="183" spans="1:14" s="89" customFormat="1" ht="26.1" customHeight="1">
      <c r="A183" s="150" t="s">
        <v>109</v>
      </c>
      <c r="B183" s="151" t="s">
        <v>218</v>
      </c>
      <c r="C183" s="149" t="s">
        <v>84</v>
      </c>
      <c r="D183" s="273">
        <v>13</v>
      </c>
      <c r="E183" s="154"/>
      <c r="F183" s="154">
        <f t="shared" si="19"/>
        <v>0</v>
      </c>
      <c r="G183" s="154"/>
      <c r="H183" s="154">
        <f t="shared" si="20"/>
        <v>0</v>
      </c>
      <c r="I183" s="154"/>
      <c r="J183" s="154">
        <f t="shared" si="21"/>
        <v>0</v>
      </c>
      <c r="K183" s="154">
        <f t="shared" si="22"/>
        <v>0</v>
      </c>
      <c r="L183" s="155">
        <f t="shared" si="23"/>
        <v>0</v>
      </c>
      <c r="M183" s="342"/>
      <c r="N183" s="343"/>
    </row>
    <row r="184" spans="1:14" s="89" customFormat="1" ht="26.1" customHeight="1">
      <c r="A184" s="150" t="s">
        <v>95</v>
      </c>
      <c r="B184" s="151" t="s">
        <v>96</v>
      </c>
      <c r="C184" s="149" t="s">
        <v>84</v>
      </c>
      <c r="D184" s="273">
        <v>13</v>
      </c>
      <c r="E184" s="154"/>
      <c r="F184" s="154">
        <f t="shared" si="19"/>
        <v>0</v>
      </c>
      <c r="G184" s="154"/>
      <c r="H184" s="154">
        <f t="shared" si="20"/>
        <v>0</v>
      </c>
      <c r="I184" s="154"/>
      <c r="J184" s="154">
        <f t="shared" si="21"/>
        <v>0</v>
      </c>
      <c r="K184" s="154">
        <f t="shared" si="22"/>
        <v>0</v>
      </c>
      <c r="L184" s="155">
        <f t="shared" si="23"/>
        <v>0</v>
      </c>
      <c r="M184" s="342"/>
      <c r="N184" s="343"/>
    </row>
    <row r="185" spans="1:14" s="89" customFormat="1" ht="26.1" customHeight="1">
      <c r="A185" s="208" t="s">
        <v>379</v>
      </c>
      <c r="B185" s="179" t="s">
        <v>119</v>
      </c>
      <c r="C185" s="140" t="s">
        <v>6</v>
      </c>
      <c r="D185" s="273">
        <v>6.3</v>
      </c>
      <c r="E185" s="154"/>
      <c r="F185" s="154">
        <f t="shared" si="19"/>
        <v>0</v>
      </c>
      <c r="G185" s="154"/>
      <c r="H185" s="154">
        <f t="shared" si="20"/>
        <v>0</v>
      </c>
      <c r="I185" s="154"/>
      <c r="J185" s="154">
        <f t="shared" si="21"/>
        <v>0</v>
      </c>
      <c r="K185" s="154">
        <f t="shared" si="22"/>
        <v>0</v>
      </c>
      <c r="L185" s="155">
        <f t="shared" si="23"/>
        <v>0</v>
      </c>
      <c r="M185" s="342"/>
      <c r="N185" s="343"/>
    </row>
    <row r="186" spans="1:14" s="89" customFormat="1" ht="26.1" customHeight="1">
      <c r="A186" s="150"/>
      <c r="B186" s="151"/>
      <c r="C186" s="149"/>
      <c r="D186" s="273"/>
      <c r="E186" s="154"/>
      <c r="F186" s="154">
        <f t="shared" si="19"/>
        <v>0</v>
      </c>
      <c r="G186" s="154"/>
      <c r="H186" s="154">
        <f t="shared" si="20"/>
        <v>0</v>
      </c>
      <c r="I186" s="154"/>
      <c r="J186" s="154">
        <f t="shared" si="21"/>
        <v>0</v>
      </c>
      <c r="K186" s="154">
        <f t="shared" si="22"/>
        <v>0</v>
      </c>
      <c r="L186" s="155">
        <f t="shared" si="23"/>
        <v>0</v>
      </c>
      <c r="M186" s="374"/>
      <c r="N186" s="375"/>
    </row>
    <row r="187" spans="1:14" s="78" customFormat="1" ht="26.1" customHeight="1">
      <c r="A187" s="209" t="s">
        <v>380</v>
      </c>
      <c r="B187" s="151"/>
      <c r="C187" s="153"/>
      <c r="D187" s="273"/>
      <c r="E187" s="154"/>
      <c r="F187" s="154">
        <f t="shared" si="19"/>
        <v>0</v>
      </c>
      <c r="G187" s="154"/>
      <c r="H187" s="154">
        <f t="shared" si="20"/>
        <v>0</v>
      </c>
      <c r="I187" s="154"/>
      <c r="J187" s="154">
        <f t="shared" si="21"/>
        <v>0</v>
      </c>
      <c r="K187" s="154">
        <f t="shared" si="22"/>
        <v>0</v>
      </c>
      <c r="L187" s="155">
        <f t="shared" si="23"/>
        <v>0</v>
      </c>
      <c r="M187" s="374"/>
      <c r="N187" s="375"/>
    </row>
    <row r="188" spans="1:14" s="89" customFormat="1" ht="26.1" customHeight="1">
      <c r="A188" s="150" t="s">
        <v>101</v>
      </c>
      <c r="B188" s="151" t="s">
        <v>373</v>
      </c>
      <c r="C188" s="149" t="s">
        <v>73</v>
      </c>
      <c r="D188" s="273">
        <v>32.1</v>
      </c>
      <c r="E188" s="154"/>
      <c r="F188" s="154">
        <f t="shared" si="19"/>
        <v>0</v>
      </c>
      <c r="G188" s="154"/>
      <c r="H188" s="154">
        <f t="shared" si="20"/>
        <v>0</v>
      </c>
      <c r="I188" s="154"/>
      <c r="J188" s="154">
        <f t="shared" si="21"/>
        <v>0</v>
      </c>
      <c r="K188" s="154">
        <f t="shared" si="22"/>
        <v>0</v>
      </c>
      <c r="L188" s="155">
        <f t="shared" si="23"/>
        <v>0</v>
      </c>
      <c r="M188" s="374"/>
      <c r="N188" s="375"/>
    </row>
    <row r="189" spans="1:14" s="89" customFormat="1" ht="24.75" customHeight="1">
      <c r="A189" s="212" t="s">
        <v>381</v>
      </c>
      <c r="B189" s="181" t="s">
        <v>382</v>
      </c>
      <c r="C189" s="149" t="s">
        <v>84</v>
      </c>
      <c r="D189" s="273">
        <v>2</v>
      </c>
      <c r="E189" s="154"/>
      <c r="F189" s="154">
        <f t="shared" si="19"/>
        <v>0</v>
      </c>
      <c r="G189" s="154"/>
      <c r="H189" s="154">
        <f t="shared" si="20"/>
        <v>0</v>
      </c>
      <c r="I189" s="154"/>
      <c r="J189" s="154">
        <f t="shared" si="21"/>
        <v>0</v>
      </c>
      <c r="K189" s="154">
        <f t="shared" si="22"/>
        <v>0</v>
      </c>
      <c r="L189" s="155">
        <f t="shared" si="23"/>
        <v>0</v>
      </c>
      <c r="M189" s="374"/>
      <c r="N189" s="375"/>
    </row>
    <row r="190" spans="1:14" s="89" customFormat="1" ht="26.1" customHeight="1">
      <c r="A190" s="150" t="s">
        <v>109</v>
      </c>
      <c r="B190" s="151" t="s">
        <v>218</v>
      </c>
      <c r="C190" s="149" t="s">
        <v>84</v>
      </c>
      <c r="D190" s="273">
        <v>6.3</v>
      </c>
      <c r="E190" s="154"/>
      <c r="F190" s="154">
        <f t="shared" si="19"/>
        <v>0</v>
      </c>
      <c r="G190" s="154"/>
      <c r="H190" s="154">
        <f t="shared" si="20"/>
        <v>0</v>
      </c>
      <c r="I190" s="154"/>
      <c r="J190" s="154">
        <f t="shared" si="21"/>
        <v>0</v>
      </c>
      <c r="K190" s="154">
        <f t="shared" si="22"/>
        <v>0</v>
      </c>
      <c r="L190" s="155">
        <f t="shared" si="23"/>
        <v>0</v>
      </c>
      <c r="M190" s="374"/>
      <c r="N190" s="375"/>
    </row>
    <row r="191" spans="1:14" s="89" customFormat="1" ht="26.1" customHeight="1">
      <c r="A191" s="150" t="s">
        <v>95</v>
      </c>
      <c r="B191" s="151" t="s">
        <v>96</v>
      </c>
      <c r="C191" s="149" t="s">
        <v>84</v>
      </c>
      <c r="D191" s="273">
        <v>6.3</v>
      </c>
      <c r="E191" s="154"/>
      <c r="F191" s="154">
        <f t="shared" si="19"/>
        <v>0</v>
      </c>
      <c r="G191" s="154"/>
      <c r="H191" s="154">
        <f t="shared" si="20"/>
        <v>0</v>
      </c>
      <c r="I191" s="154"/>
      <c r="J191" s="154">
        <f t="shared" si="21"/>
        <v>0</v>
      </c>
      <c r="K191" s="154">
        <f t="shared" si="22"/>
        <v>0</v>
      </c>
      <c r="L191" s="155">
        <f t="shared" si="23"/>
        <v>0</v>
      </c>
      <c r="M191" s="374"/>
      <c r="N191" s="375"/>
    </row>
    <row r="192" spans="1:14" s="89" customFormat="1" ht="26.1" customHeight="1">
      <c r="A192" s="150" t="s">
        <v>100</v>
      </c>
      <c r="B192" s="151" t="s">
        <v>383</v>
      </c>
      <c r="C192" s="149" t="s">
        <v>84</v>
      </c>
      <c r="D192" s="273">
        <v>8</v>
      </c>
      <c r="E192" s="154"/>
      <c r="F192" s="154">
        <f t="shared" si="19"/>
        <v>0</v>
      </c>
      <c r="G192" s="154"/>
      <c r="H192" s="154">
        <f t="shared" si="20"/>
        <v>0</v>
      </c>
      <c r="I192" s="154"/>
      <c r="J192" s="154">
        <f t="shared" si="21"/>
        <v>0</v>
      </c>
      <c r="K192" s="154">
        <f t="shared" si="22"/>
        <v>0</v>
      </c>
      <c r="L192" s="155">
        <f t="shared" si="23"/>
        <v>0</v>
      </c>
      <c r="M192" s="374"/>
      <c r="N192" s="375"/>
    </row>
    <row r="193" spans="1:14" s="78" customFormat="1" ht="26.1" customHeight="1">
      <c r="A193" s="150"/>
      <c r="B193" s="151"/>
      <c r="C193" s="149"/>
      <c r="D193" s="273"/>
      <c r="E193" s="154"/>
      <c r="F193" s="154">
        <f t="shared" si="19"/>
        <v>0</v>
      </c>
      <c r="G193" s="154"/>
      <c r="H193" s="154">
        <f t="shared" si="20"/>
        <v>0</v>
      </c>
      <c r="I193" s="154"/>
      <c r="J193" s="154">
        <f t="shared" si="21"/>
        <v>0</v>
      </c>
      <c r="K193" s="154">
        <f t="shared" si="22"/>
        <v>0</v>
      </c>
      <c r="L193" s="155">
        <f t="shared" si="23"/>
        <v>0</v>
      </c>
      <c r="M193" s="374"/>
      <c r="N193" s="375"/>
    </row>
    <row r="194" spans="1:14" s="89" customFormat="1" ht="26.1" customHeight="1">
      <c r="A194" s="209" t="s">
        <v>384</v>
      </c>
      <c r="B194" s="151"/>
      <c r="C194" s="153"/>
      <c r="D194" s="273"/>
      <c r="E194" s="154"/>
      <c r="F194" s="154">
        <f t="shared" si="19"/>
        <v>0</v>
      </c>
      <c r="G194" s="154"/>
      <c r="H194" s="154">
        <f t="shared" si="20"/>
        <v>0</v>
      </c>
      <c r="I194" s="154"/>
      <c r="J194" s="154">
        <f t="shared" si="21"/>
        <v>0</v>
      </c>
      <c r="K194" s="154">
        <f t="shared" si="22"/>
        <v>0</v>
      </c>
      <c r="L194" s="155">
        <f t="shared" si="23"/>
        <v>0</v>
      </c>
      <c r="M194" s="374"/>
      <c r="N194" s="375"/>
    </row>
    <row r="195" spans="1:14" s="89" customFormat="1" ht="26.1" customHeight="1">
      <c r="A195" s="150" t="s">
        <v>101</v>
      </c>
      <c r="B195" s="151" t="s">
        <v>373</v>
      </c>
      <c r="C195" s="149" t="s">
        <v>73</v>
      </c>
      <c r="D195" s="273">
        <v>15.8</v>
      </c>
      <c r="E195" s="154"/>
      <c r="F195" s="154">
        <f t="shared" ref="F195" si="27">ROUNDDOWN(E195*D195,0)</f>
        <v>0</v>
      </c>
      <c r="G195" s="154"/>
      <c r="H195" s="154">
        <f t="shared" si="20"/>
        <v>0</v>
      </c>
      <c r="I195" s="154"/>
      <c r="J195" s="154">
        <f t="shared" si="21"/>
        <v>0</v>
      </c>
      <c r="K195" s="154">
        <f t="shared" si="22"/>
        <v>0</v>
      </c>
      <c r="L195" s="155">
        <f t="shared" si="23"/>
        <v>0</v>
      </c>
      <c r="M195" s="374"/>
      <c r="N195" s="375"/>
    </row>
    <row r="196" spans="1:14" s="89" customFormat="1" ht="26.1" customHeight="1">
      <c r="A196" s="212" t="s">
        <v>381</v>
      </c>
      <c r="B196" s="181" t="s">
        <v>382</v>
      </c>
      <c r="C196" s="149" t="s">
        <v>84</v>
      </c>
      <c r="D196" s="273">
        <v>2</v>
      </c>
      <c r="E196" s="154"/>
      <c r="F196" s="154">
        <f t="shared" si="19"/>
        <v>0</v>
      </c>
      <c r="G196" s="154"/>
      <c r="H196" s="154">
        <f t="shared" si="20"/>
        <v>0</v>
      </c>
      <c r="I196" s="154"/>
      <c r="J196" s="154">
        <f t="shared" si="21"/>
        <v>0</v>
      </c>
      <c r="K196" s="154">
        <f t="shared" si="22"/>
        <v>0</v>
      </c>
      <c r="L196" s="155">
        <f t="shared" si="23"/>
        <v>0</v>
      </c>
      <c r="M196" s="374"/>
      <c r="N196" s="375"/>
    </row>
    <row r="197" spans="1:14" s="89" customFormat="1" ht="26.1" customHeight="1">
      <c r="A197" s="150" t="s">
        <v>109</v>
      </c>
      <c r="B197" s="151" t="s">
        <v>218</v>
      </c>
      <c r="C197" s="149" t="s">
        <v>84</v>
      </c>
      <c r="D197" s="273">
        <v>9.6999999999999993</v>
      </c>
      <c r="E197" s="154"/>
      <c r="F197" s="154">
        <f t="shared" si="19"/>
        <v>0</v>
      </c>
      <c r="G197" s="154"/>
      <c r="H197" s="154">
        <f t="shared" si="20"/>
        <v>0</v>
      </c>
      <c r="I197" s="154"/>
      <c r="J197" s="154">
        <f t="shared" si="21"/>
        <v>0</v>
      </c>
      <c r="K197" s="154">
        <f t="shared" si="22"/>
        <v>0</v>
      </c>
      <c r="L197" s="155">
        <f t="shared" si="23"/>
        <v>0</v>
      </c>
      <c r="M197" s="374"/>
      <c r="N197" s="375"/>
    </row>
    <row r="198" spans="1:14" s="89" customFormat="1" ht="26.1" customHeight="1">
      <c r="A198" s="150" t="s">
        <v>95</v>
      </c>
      <c r="B198" s="151" t="s">
        <v>96</v>
      </c>
      <c r="C198" s="149" t="s">
        <v>84</v>
      </c>
      <c r="D198" s="273">
        <v>9.6999999999999993</v>
      </c>
      <c r="E198" s="154"/>
      <c r="F198" s="154">
        <f t="shared" si="19"/>
        <v>0</v>
      </c>
      <c r="G198" s="154"/>
      <c r="H198" s="154">
        <f t="shared" si="20"/>
        <v>0</v>
      </c>
      <c r="I198" s="154"/>
      <c r="J198" s="154">
        <f t="shared" si="21"/>
        <v>0</v>
      </c>
      <c r="K198" s="154">
        <f t="shared" si="22"/>
        <v>0</v>
      </c>
      <c r="L198" s="155">
        <f t="shared" si="23"/>
        <v>0</v>
      </c>
      <c r="M198" s="374"/>
      <c r="N198" s="375"/>
    </row>
    <row r="199" spans="1:14" s="89" customFormat="1" ht="26.1" customHeight="1">
      <c r="A199" s="208" t="s">
        <v>379</v>
      </c>
      <c r="B199" s="179" t="s">
        <v>119</v>
      </c>
      <c r="C199" s="140" t="s">
        <v>6</v>
      </c>
      <c r="D199" s="273">
        <v>6.3</v>
      </c>
      <c r="E199" s="154"/>
      <c r="F199" s="154">
        <f t="shared" si="19"/>
        <v>0</v>
      </c>
      <c r="G199" s="154"/>
      <c r="H199" s="154">
        <f t="shared" si="20"/>
        <v>0</v>
      </c>
      <c r="I199" s="154"/>
      <c r="J199" s="154">
        <f t="shared" si="21"/>
        <v>0</v>
      </c>
      <c r="K199" s="154">
        <f t="shared" si="22"/>
        <v>0</v>
      </c>
      <c r="L199" s="155">
        <f t="shared" si="23"/>
        <v>0</v>
      </c>
      <c r="M199" s="374"/>
      <c r="N199" s="375"/>
    </row>
    <row r="200" spans="1:14" s="78" customFormat="1" ht="26.1" customHeight="1">
      <c r="A200" s="150" t="s">
        <v>100</v>
      </c>
      <c r="B200" s="151" t="s">
        <v>383</v>
      </c>
      <c r="C200" s="149" t="s">
        <v>84</v>
      </c>
      <c r="D200" s="273">
        <v>8</v>
      </c>
      <c r="E200" s="154"/>
      <c r="F200" s="154">
        <f t="shared" si="19"/>
        <v>0</v>
      </c>
      <c r="G200" s="154"/>
      <c r="H200" s="154">
        <f t="shared" si="20"/>
        <v>0</v>
      </c>
      <c r="I200" s="154"/>
      <c r="J200" s="154">
        <f t="shared" si="21"/>
        <v>0</v>
      </c>
      <c r="K200" s="154">
        <f t="shared" si="22"/>
        <v>0</v>
      </c>
      <c r="L200" s="155">
        <f t="shared" si="23"/>
        <v>0</v>
      </c>
      <c r="M200" s="374"/>
      <c r="N200" s="375"/>
    </row>
    <row r="201" spans="1:14" s="89" customFormat="1" ht="26.1" customHeight="1">
      <c r="A201" s="212"/>
      <c r="B201" s="181"/>
      <c r="C201" s="149"/>
      <c r="D201" s="273"/>
      <c r="E201" s="154"/>
      <c r="F201" s="154">
        <f t="shared" si="19"/>
        <v>0</v>
      </c>
      <c r="G201" s="154"/>
      <c r="H201" s="154">
        <f t="shared" si="20"/>
        <v>0</v>
      </c>
      <c r="I201" s="154"/>
      <c r="J201" s="154">
        <f t="shared" si="21"/>
        <v>0</v>
      </c>
      <c r="K201" s="154">
        <f t="shared" si="22"/>
        <v>0</v>
      </c>
      <c r="L201" s="155">
        <f t="shared" si="23"/>
        <v>0</v>
      </c>
      <c r="M201" s="374"/>
      <c r="N201" s="375"/>
    </row>
    <row r="202" spans="1:14" s="89" customFormat="1" ht="26.1" customHeight="1">
      <c r="A202" s="209" t="s">
        <v>385</v>
      </c>
      <c r="B202" s="151"/>
      <c r="C202" s="149"/>
      <c r="D202" s="273"/>
      <c r="E202" s="154"/>
      <c r="F202" s="154">
        <f t="shared" si="19"/>
        <v>0</v>
      </c>
      <c r="G202" s="154"/>
      <c r="H202" s="154">
        <f t="shared" si="20"/>
        <v>0</v>
      </c>
      <c r="I202" s="154"/>
      <c r="J202" s="154">
        <f t="shared" si="21"/>
        <v>0</v>
      </c>
      <c r="K202" s="154">
        <f t="shared" si="22"/>
        <v>0</v>
      </c>
      <c r="L202" s="155">
        <f t="shared" si="23"/>
        <v>0</v>
      </c>
      <c r="M202" s="374"/>
      <c r="N202" s="375"/>
    </row>
    <row r="203" spans="1:14" s="89" customFormat="1" ht="26.1" customHeight="1">
      <c r="A203" s="150" t="s">
        <v>377</v>
      </c>
      <c r="B203" s="151" t="s">
        <v>386</v>
      </c>
      <c r="C203" s="149" t="s">
        <v>73</v>
      </c>
      <c r="D203" s="273">
        <v>27.8</v>
      </c>
      <c r="E203" s="154"/>
      <c r="F203" s="154">
        <f t="shared" ref="F203:F204" si="28">ROUNDDOWN(E203*D203,0)</f>
        <v>0</v>
      </c>
      <c r="G203" s="154"/>
      <c r="H203" s="154">
        <f t="shared" si="20"/>
        <v>0</v>
      </c>
      <c r="I203" s="154"/>
      <c r="J203" s="154">
        <f t="shared" si="21"/>
        <v>0</v>
      </c>
      <c r="K203" s="154">
        <f t="shared" si="22"/>
        <v>0</v>
      </c>
      <c r="L203" s="155">
        <f t="shared" si="23"/>
        <v>0</v>
      </c>
      <c r="M203" s="374"/>
      <c r="N203" s="375"/>
    </row>
    <row r="204" spans="1:14" s="89" customFormat="1" ht="26.1" customHeight="1">
      <c r="A204" s="150" t="s">
        <v>97</v>
      </c>
      <c r="B204" s="151" t="s">
        <v>94</v>
      </c>
      <c r="C204" s="149" t="s">
        <v>73</v>
      </c>
      <c r="D204" s="273">
        <v>55.2</v>
      </c>
      <c r="E204" s="154"/>
      <c r="F204" s="154">
        <f t="shared" si="28"/>
        <v>0</v>
      </c>
      <c r="G204" s="154"/>
      <c r="H204" s="154">
        <f t="shared" si="20"/>
        <v>0</v>
      </c>
      <c r="I204" s="154"/>
      <c r="J204" s="154">
        <f t="shared" si="21"/>
        <v>0</v>
      </c>
      <c r="K204" s="154">
        <f t="shared" si="22"/>
        <v>0</v>
      </c>
      <c r="L204" s="155">
        <f t="shared" si="23"/>
        <v>0</v>
      </c>
      <c r="M204" s="374"/>
      <c r="N204" s="375"/>
    </row>
    <row r="205" spans="1:14" s="78" customFormat="1" ht="26.1" customHeight="1">
      <c r="A205" s="150" t="s">
        <v>109</v>
      </c>
      <c r="B205" s="151" t="s">
        <v>218</v>
      </c>
      <c r="C205" s="149" t="s">
        <v>84</v>
      </c>
      <c r="D205" s="273">
        <v>23</v>
      </c>
      <c r="E205" s="154"/>
      <c r="F205" s="154">
        <f t="shared" si="19"/>
        <v>0</v>
      </c>
      <c r="G205" s="154"/>
      <c r="H205" s="154">
        <f t="shared" si="20"/>
        <v>0</v>
      </c>
      <c r="I205" s="154"/>
      <c r="J205" s="154">
        <f t="shared" si="21"/>
        <v>0</v>
      </c>
      <c r="K205" s="154">
        <f t="shared" si="22"/>
        <v>0</v>
      </c>
      <c r="L205" s="155">
        <f t="shared" si="23"/>
        <v>0</v>
      </c>
      <c r="M205" s="374"/>
      <c r="N205" s="375"/>
    </row>
    <row r="206" spans="1:14" s="78" customFormat="1" ht="26.1" customHeight="1">
      <c r="A206" s="150" t="s">
        <v>95</v>
      </c>
      <c r="B206" s="151" t="s">
        <v>96</v>
      </c>
      <c r="C206" s="149" t="s">
        <v>84</v>
      </c>
      <c r="D206" s="273">
        <v>23</v>
      </c>
      <c r="E206" s="154"/>
      <c r="F206" s="154">
        <f t="shared" si="19"/>
        <v>0</v>
      </c>
      <c r="G206" s="154"/>
      <c r="H206" s="154">
        <f t="shared" si="20"/>
        <v>0</v>
      </c>
      <c r="I206" s="154"/>
      <c r="J206" s="154">
        <f t="shared" si="21"/>
        <v>0</v>
      </c>
      <c r="K206" s="154">
        <f t="shared" si="22"/>
        <v>0</v>
      </c>
      <c r="L206" s="155">
        <f t="shared" si="23"/>
        <v>0</v>
      </c>
      <c r="M206" s="374"/>
      <c r="N206" s="375"/>
    </row>
    <row r="207" spans="1:14" s="78" customFormat="1" ht="26.1" customHeight="1">
      <c r="A207" s="150"/>
      <c r="B207" s="151"/>
      <c r="C207" s="149"/>
      <c r="D207" s="273"/>
      <c r="E207" s="154"/>
      <c r="F207" s="154">
        <f t="shared" si="19"/>
        <v>0</v>
      </c>
      <c r="G207" s="154"/>
      <c r="H207" s="154">
        <f t="shared" si="20"/>
        <v>0</v>
      </c>
      <c r="I207" s="154"/>
      <c r="J207" s="154">
        <f t="shared" si="21"/>
        <v>0</v>
      </c>
      <c r="K207" s="154">
        <f t="shared" si="22"/>
        <v>0</v>
      </c>
      <c r="L207" s="155">
        <f t="shared" si="23"/>
        <v>0</v>
      </c>
      <c r="M207" s="374"/>
      <c r="N207" s="375"/>
    </row>
    <row r="208" spans="1:14" s="78" customFormat="1" ht="26.1" customHeight="1">
      <c r="A208" s="209" t="s">
        <v>387</v>
      </c>
      <c r="B208" s="151"/>
      <c r="C208" s="149"/>
      <c r="D208" s="273"/>
      <c r="E208" s="154"/>
      <c r="F208" s="154">
        <f t="shared" si="19"/>
        <v>0</v>
      </c>
      <c r="G208" s="154"/>
      <c r="H208" s="154">
        <f t="shared" si="20"/>
        <v>0</v>
      </c>
      <c r="I208" s="154"/>
      <c r="J208" s="154">
        <f t="shared" si="21"/>
        <v>0</v>
      </c>
      <c r="K208" s="154">
        <f t="shared" si="22"/>
        <v>0</v>
      </c>
      <c r="L208" s="155">
        <f t="shared" si="23"/>
        <v>0</v>
      </c>
      <c r="M208" s="374"/>
      <c r="N208" s="375"/>
    </row>
    <row r="209" spans="1:14" s="78" customFormat="1" ht="26.1" customHeight="1">
      <c r="A209" s="150" t="s">
        <v>377</v>
      </c>
      <c r="B209" s="151" t="s">
        <v>386</v>
      </c>
      <c r="C209" s="149" t="s">
        <v>73</v>
      </c>
      <c r="D209" s="273">
        <v>12</v>
      </c>
      <c r="E209" s="154"/>
      <c r="F209" s="154">
        <f t="shared" ref="F209:F210" si="29">ROUNDDOWN(E209*D209,0)</f>
        <v>0</v>
      </c>
      <c r="G209" s="154"/>
      <c r="H209" s="154">
        <f t="shared" si="20"/>
        <v>0</v>
      </c>
      <c r="I209" s="154"/>
      <c r="J209" s="154">
        <f t="shared" si="21"/>
        <v>0</v>
      </c>
      <c r="K209" s="154">
        <f t="shared" si="22"/>
        <v>0</v>
      </c>
      <c r="L209" s="155">
        <f t="shared" si="23"/>
        <v>0</v>
      </c>
      <c r="M209" s="374"/>
      <c r="N209" s="375"/>
    </row>
    <row r="210" spans="1:14" s="89" customFormat="1" ht="26.1" customHeight="1">
      <c r="A210" s="150" t="s">
        <v>97</v>
      </c>
      <c r="B210" s="151" t="s">
        <v>94</v>
      </c>
      <c r="C210" s="149" t="s">
        <v>73</v>
      </c>
      <c r="D210" s="273">
        <v>70.3</v>
      </c>
      <c r="E210" s="154"/>
      <c r="F210" s="154">
        <f t="shared" si="29"/>
        <v>0</v>
      </c>
      <c r="G210" s="154"/>
      <c r="H210" s="154">
        <f t="shared" si="20"/>
        <v>0</v>
      </c>
      <c r="I210" s="154"/>
      <c r="J210" s="154">
        <f t="shared" si="21"/>
        <v>0</v>
      </c>
      <c r="K210" s="154">
        <f t="shared" si="22"/>
        <v>0</v>
      </c>
      <c r="L210" s="155">
        <f t="shared" si="23"/>
        <v>0</v>
      </c>
      <c r="M210" s="342"/>
      <c r="N210" s="343"/>
    </row>
    <row r="211" spans="1:14" s="89" customFormat="1" ht="26.1" customHeight="1">
      <c r="A211" s="150" t="s">
        <v>109</v>
      </c>
      <c r="B211" s="151" t="s">
        <v>218</v>
      </c>
      <c r="C211" s="149" t="s">
        <v>84</v>
      </c>
      <c r="D211" s="273">
        <v>29.3</v>
      </c>
      <c r="E211" s="154"/>
      <c r="F211" s="154">
        <f t="shared" si="19"/>
        <v>0</v>
      </c>
      <c r="G211" s="154"/>
      <c r="H211" s="154">
        <f t="shared" si="20"/>
        <v>0</v>
      </c>
      <c r="I211" s="154"/>
      <c r="J211" s="154">
        <f t="shared" si="21"/>
        <v>0</v>
      </c>
      <c r="K211" s="154">
        <f t="shared" si="22"/>
        <v>0</v>
      </c>
      <c r="L211" s="155">
        <f t="shared" si="23"/>
        <v>0</v>
      </c>
      <c r="M211" s="342"/>
      <c r="N211" s="343"/>
    </row>
    <row r="212" spans="1:14" s="89" customFormat="1" ht="26.1" customHeight="1">
      <c r="A212" s="150" t="s">
        <v>95</v>
      </c>
      <c r="B212" s="151" t="s">
        <v>96</v>
      </c>
      <c r="C212" s="149" t="s">
        <v>84</v>
      </c>
      <c r="D212" s="273">
        <v>29.3</v>
      </c>
      <c r="E212" s="154"/>
      <c r="F212" s="154">
        <f t="shared" si="19"/>
        <v>0</v>
      </c>
      <c r="G212" s="154"/>
      <c r="H212" s="154">
        <f t="shared" si="20"/>
        <v>0</v>
      </c>
      <c r="I212" s="154"/>
      <c r="J212" s="154">
        <f t="shared" si="21"/>
        <v>0</v>
      </c>
      <c r="K212" s="154">
        <f t="shared" si="22"/>
        <v>0</v>
      </c>
      <c r="L212" s="155">
        <f t="shared" si="23"/>
        <v>0</v>
      </c>
      <c r="M212" s="342"/>
      <c r="N212" s="343"/>
    </row>
    <row r="213" spans="1:14" s="89" customFormat="1" ht="26.1" customHeight="1">
      <c r="A213" s="150"/>
      <c r="B213" s="151"/>
      <c r="C213" s="149"/>
      <c r="D213" s="273"/>
      <c r="E213" s="154"/>
      <c r="F213" s="154">
        <f t="shared" si="19"/>
        <v>0</v>
      </c>
      <c r="G213" s="154"/>
      <c r="H213" s="154">
        <f t="shared" si="20"/>
        <v>0</v>
      </c>
      <c r="I213" s="154"/>
      <c r="J213" s="154">
        <f t="shared" si="21"/>
        <v>0</v>
      </c>
      <c r="K213" s="154">
        <f t="shared" si="22"/>
        <v>0</v>
      </c>
      <c r="L213" s="155">
        <f t="shared" si="23"/>
        <v>0</v>
      </c>
      <c r="M213" s="342"/>
      <c r="N213" s="343"/>
    </row>
    <row r="214" spans="1:14" s="89" customFormat="1" ht="24.75" customHeight="1">
      <c r="A214" s="209" t="s">
        <v>388</v>
      </c>
      <c r="B214" s="151"/>
      <c r="C214" s="153"/>
      <c r="D214" s="273"/>
      <c r="E214" s="154"/>
      <c r="F214" s="154">
        <f t="shared" si="19"/>
        <v>0</v>
      </c>
      <c r="G214" s="154"/>
      <c r="H214" s="154">
        <f t="shared" si="20"/>
        <v>0</v>
      </c>
      <c r="I214" s="154"/>
      <c r="J214" s="154">
        <f t="shared" si="21"/>
        <v>0</v>
      </c>
      <c r="K214" s="154">
        <f t="shared" si="22"/>
        <v>0</v>
      </c>
      <c r="L214" s="155">
        <f t="shared" si="23"/>
        <v>0</v>
      </c>
      <c r="M214" s="342"/>
      <c r="N214" s="343"/>
    </row>
    <row r="215" spans="1:14" s="89" customFormat="1" ht="26.1" customHeight="1">
      <c r="A215" s="150" t="s">
        <v>9</v>
      </c>
      <c r="B215" s="151" t="s">
        <v>10</v>
      </c>
      <c r="C215" s="149" t="s">
        <v>99</v>
      </c>
      <c r="D215" s="273">
        <v>96</v>
      </c>
      <c r="E215" s="154"/>
      <c r="F215" s="154">
        <f t="shared" si="19"/>
        <v>0</v>
      </c>
      <c r="G215" s="154"/>
      <c r="H215" s="154">
        <f t="shared" si="20"/>
        <v>0</v>
      </c>
      <c r="I215" s="154"/>
      <c r="J215" s="154">
        <f t="shared" si="21"/>
        <v>0</v>
      </c>
      <c r="K215" s="154">
        <f t="shared" si="22"/>
        <v>0</v>
      </c>
      <c r="L215" s="155">
        <f t="shared" si="23"/>
        <v>0</v>
      </c>
      <c r="M215" s="376"/>
      <c r="N215" s="377"/>
    </row>
    <row r="216" spans="1:14" s="89" customFormat="1" ht="26.1" customHeight="1">
      <c r="A216" s="150" t="s">
        <v>69</v>
      </c>
      <c r="B216" s="151" t="s">
        <v>108</v>
      </c>
      <c r="C216" s="140" t="s">
        <v>91</v>
      </c>
      <c r="D216" s="273">
        <v>3</v>
      </c>
      <c r="E216" s="154"/>
      <c r="F216" s="154">
        <f t="shared" si="19"/>
        <v>0</v>
      </c>
      <c r="G216" s="154"/>
      <c r="H216" s="154">
        <f t="shared" si="20"/>
        <v>0</v>
      </c>
      <c r="I216" s="154"/>
      <c r="J216" s="154">
        <f t="shared" si="21"/>
        <v>0</v>
      </c>
      <c r="K216" s="154">
        <f t="shared" si="22"/>
        <v>0</v>
      </c>
      <c r="L216" s="155">
        <f t="shared" si="23"/>
        <v>0</v>
      </c>
      <c r="M216" s="378"/>
      <c r="N216" s="379"/>
    </row>
    <row r="217" spans="1:14" s="89" customFormat="1" ht="26.1" customHeight="1">
      <c r="A217" s="150" t="s">
        <v>146</v>
      </c>
      <c r="B217" s="151" t="s">
        <v>98</v>
      </c>
      <c r="C217" s="140" t="s">
        <v>6</v>
      </c>
      <c r="D217" s="273">
        <v>15</v>
      </c>
      <c r="E217" s="154"/>
      <c r="F217" s="154">
        <f t="shared" si="19"/>
        <v>0</v>
      </c>
      <c r="G217" s="154"/>
      <c r="H217" s="154">
        <f t="shared" si="20"/>
        <v>0</v>
      </c>
      <c r="I217" s="154"/>
      <c r="J217" s="154">
        <f t="shared" si="21"/>
        <v>0</v>
      </c>
      <c r="K217" s="154">
        <f t="shared" si="22"/>
        <v>0</v>
      </c>
      <c r="L217" s="155">
        <f t="shared" si="23"/>
        <v>0</v>
      </c>
      <c r="M217" s="374"/>
      <c r="N217" s="375"/>
    </row>
    <row r="218" spans="1:14" s="78" customFormat="1" ht="26.1" customHeight="1">
      <c r="A218" s="150" t="s">
        <v>97</v>
      </c>
      <c r="B218" s="151" t="s">
        <v>94</v>
      </c>
      <c r="C218" s="149" t="s">
        <v>73</v>
      </c>
      <c r="D218" s="273">
        <v>31.2</v>
      </c>
      <c r="E218" s="154"/>
      <c r="F218" s="154">
        <f t="shared" ref="F218" si="30">ROUNDDOWN(E218*D218,0)</f>
        <v>0</v>
      </c>
      <c r="G218" s="154"/>
      <c r="H218" s="154">
        <f t="shared" si="20"/>
        <v>0</v>
      </c>
      <c r="I218" s="154"/>
      <c r="J218" s="154">
        <f t="shared" si="21"/>
        <v>0</v>
      </c>
      <c r="K218" s="154">
        <f t="shared" si="22"/>
        <v>0</v>
      </c>
      <c r="L218" s="155">
        <f t="shared" si="23"/>
        <v>0</v>
      </c>
      <c r="M218" s="374"/>
      <c r="N218" s="375"/>
    </row>
    <row r="219" spans="1:14" s="89" customFormat="1" ht="26.1" customHeight="1">
      <c r="A219" s="150" t="s">
        <v>109</v>
      </c>
      <c r="B219" s="151" t="s">
        <v>218</v>
      </c>
      <c r="C219" s="149" t="s">
        <v>84</v>
      </c>
      <c r="D219" s="273">
        <v>13</v>
      </c>
      <c r="E219" s="154"/>
      <c r="F219" s="154">
        <f t="shared" si="19"/>
        <v>0</v>
      </c>
      <c r="G219" s="154"/>
      <c r="H219" s="154">
        <f t="shared" si="20"/>
        <v>0</v>
      </c>
      <c r="I219" s="154"/>
      <c r="J219" s="154">
        <f t="shared" si="21"/>
        <v>0</v>
      </c>
      <c r="K219" s="154">
        <f t="shared" si="22"/>
        <v>0</v>
      </c>
      <c r="L219" s="155">
        <f t="shared" si="23"/>
        <v>0</v>
      </c>
      <c r="M219" s="374"/>
      <c r="N219" s="375"/>
    </row>
    <row r="220" spans="1:14" s="89" customFormat="1" ht="24.75" customHeight="1">
      <c r="A220" s="150" t="s">
        <v>95</v>
      </c>
      <c r="B220" s="151" t="s">
        <v>96</v>
      </c>
      <c r="C220" s="149" t="s">
        <v>84</v>
      </c>
      <c r="D220" s="273">
        <v>13</v>
      </c>
      <c r="E220" s="154"/>
      <c r="F220" s="154">
        <f t="shared" si="19"/>
        <v>0</v>
      </c>
      <c r="G220" s="154"/>
      <c r="H220" s="154">
        <f t="shared" si="20"/>
        <v>0</v>
      </c>
      <c r="I220" s="154"/>
      <c r="J220" s="154">
        <f t="shared" si="21"/>
        <v>0</v>
      </c>
      <c r="K220" s="154">
        <f t="shared" si="22"/>
        <v>0</v>
      </c>
      <c r="L220" s="155">
        <f t="shared" si="23"/>
        <v>0</v>
      </c>
      <c r="M220" s="374"/>
      <c r="N220" s="375"/>
    </row>
    <row r="221" spans="1:14" s="89" customFormat="1" ht="26.1" customHeight="1">
      <c r="A221" s="150"/>
      <c r="B221" s="151"/>
      <c r="C221" s="149"/>
      <c r="D221" s="273"/>
      <c r="E221" s="154"/>
      <c r="F221" s="154">
        <f t="shared" si="19"/>
        <v>0</v>
      </c>
      <c r="G221" s="154"/>
      <c r="H221" s="154">
        <f t="shared" si="20"/>
        <v>0</v>
      </c>
      <c r="I221" s="154"/>
      <c r="J221" s="154">
        <f t="shared" si="21"/>
        <v>0</v>
      </c>
      <c r="K221" s="154">
        <f t="shared" si="22"/>
        <v>0</v>
      </c>
      <c r="L221" s="155">
        <f t="shared" si="23"/>
        <v>0</v>
      </c>
      <c r="M221" s="374"/>
      <c r="N221" s="375"/>
    </row>
    <row r="222" spans="1:14" s="89" customFormat="1" ht="26.1" customHeight="1">
      <c r="A222" s="209" t="s">
        <v>103</v>
      </c>
      <c r="B222" s="151"/>
      <c r="C222" s="153"/>
      <c r="D222" s="273"/>
      <c r="E222" s="154"/>
      <c r="F222" s="154">
        <f t="shared" si="19"/>
        <v>0</v>
      </c>
      <c r="G222" s="154"/>
      <c r="H222" s="154">
        <f t="shared" si="20"/>
        <v>0</v>
      </c>
      <c r="I222" s="154"/>
      <c r="J222" s="154">
        <f t="shared" si="21"/>
        <v>0</v>
      </c>
      <c r="K222" s="154">
        <f t="shared" si="22"/>
        <v>0</v>
      </c>
      <c r="L222" s="155">
        <f t="shared" si="23"/>
        <v>0</v>
      </c>
      <c r="M222" s="374"/>
      <c r="N222" s="375"/>
    </row>
    <row r="223" spans="1:14" s="89" customFormat="1" ht="26.1" customHeight="1">
      <c r="A223" s="150" t="s">
        <v>97</v>
      </c>
      <c r="B223" s="151" t="s">
        <v>94</v>
      </c>
      <c r="C223" s="149" t="s">
        <v>73</v>
      </c>
      <c r="D223" s="273">
        <v>44.9</v>
      </c>
      <c r="E223" s="154"/>
      <c r="F223" s="154">
        <f t="shared" ref="F223" si="31">ROUNDDOWN(E223*D223,0)</f>
        <v>0</v>
      </c>
      <c r="G223" s="154"/>
      <c r="H223" s="154">
        <f t="shared" si="20"/>
        <v>0</v>
      </c>
      <c r="I223" s="154"/>
      <c r="J223" s="154">
        <f t="shared" si="21"/>
        <v>0</v>
      </c>
      <c r="K223" s="154">
        <f t="shared" si="22"/>
        <v>0</v>
      </c>
      <c r="L223" s="155">
        <f t="shared" si="23"/>
        <v>0</v>
      </c>
      <c r="M223" s="374"/>
      <c r="N223" s="375"/>
    </row>
    <row r="224" spans="1:14" s="78" customFormat="1" ht="26.1" customHeight="1">
      <c r="A224" s="150" t="s">
        <v>109</v>
      </c>
      <c r="B224" s="151" t="s">
        <v>218</v>
      </c>
      <c r="C224" s="149" t="s">
        <v>84</v>
      </c>
      <c r="D224" s="273">
        <v>18.7</v>
      </c>
      <c r="E224" s="154"/>
      <c r="F224" s="154">
        <f t="shared" ref="F224:F242" si="32">ROUNDDOWN(E224*D224,0)</f>
        <v>0</v>
      </c>
      <c r="G224" s="154"/>
      <c r="H224" s="154">
        <f t="shared" si="20"/>
        <v>0</v>
      </c>
      <c r="I224" s="154"/>
      <c r="J224" s="154">
        <f t="shared" si="21"/>
        <v>0</v>
      </c>
      <c r="K224" s="154">
        <f t="shared" si="22"/>
        <v>0</v>
      </c>
      <c r="L224" s="155">
        <f t="shared" si="23"/>
        <v>0</v>
      </c>
      <c r="M224" s="374"/>
      <c r="N224" s="375"/>
    </row>
    <row r="225" spans="1:14" s="89" customFormat="1" ht="26.1" customHeight="1">
      <c r="A225" s="150" t="s">
        <v>95</v>
      </c>
      <c r="B225" s="151" t="s">
        <v>96</v>
      </c>
      <c r="C225" s="149" t="s">
        <v>84</v>
      </c>
      <c r="D225" s="273">
        <v>18.7</v>
      </c>
      <c r="E225" s="154"/>
      <c r="F225" s="154">
        <f t="shared" si="32"/>
        <v>0</v>
      </c>
      <c r="G225" s="154"/>
      <c r="H225" s="154">
        <f t="shared" si="20"/>
        <v>0</v>
      </c>
      <c r="I225" s="154"/>
      <c r="J225" s="154">
        <f t="shared" si="21"/>
        <v>0</v>
      </c>
      <c r="K225" s="154">
        <f t="shared" si="22"/>
        <v>0</v>
      </c>
      <c r="L225" s="155">
        <f t="shared" si="23"/>
        <v>0</v>
      </c>
      <c r="M225" s="374"/>
      <c r="N225" s="375"/>
    </row>
    <row r="226" spans="1:14" s="89" customFormat="1" ht="26.1" customHeight="1">
      <c r="A226" s="208" t="s">
        <v>379</v>
      </c>
      <c r="B226" s="179" t="s">
        <v>119</v>
      </c>
      <c r="C226" s="140" t="s">
        <v>6</v>
      </c>
      <c r="D226" s="273">
        <v>6.3</v>
      </c>
      <c r="E226" s="154"/>
      <c r="F226" s="154">
        <f t="shared" si="32"/>
        <v>0</v>
      </c>
      <c r="G226" s="154"/>
      <c r="H226" s="154">
        <f t="shared" si="20"/>
        <v>0</v>
      </c>
      <c r="I226" s="154"/>
      <c r="J226" s="154">
        <f t="shared" si="21"/>
        <v>0</v>
      </c>
      <c r="K226" s="154">
        <f t="shared" si="22"/>
        <v>0</v>
      </c>
      <c r="L226" s="155">
        <f t="shared" si="23"/>
        <v>0</v>
      </c>
      <c r="M226" s="374"/>
      <c r="N226" s="375"/>
    </row>
    <row r="227" spans="1:14" s="89" customFormat="1" ht="26.1" customHeight="1">
      <c r="A227" s="150"/>
      <c r="B227" s="151"/>
      <c r="C227" s="149"/>
      <c r="D227" s="273"/>
      <c r="E227" s="154"/>
      <c r="F227" s="154">
        <f t="shared" si="32"/>
        <v>0</v>
      </c>
      <c r="G227" s="154"/>
      <c r="H227" s="154">
        <f t="shared" si="20"/>
        <v>0</v>
      </c>
      <c r="I227" s="154"/>
      <c r="J227" s="154">
        <f t="shared" si="21"/>
        <v>0</v>
      </c>
      <c r="K227" s="154">
        <f t="shared" si="22"/>
        <v>0</v>
      </c>
      <c r="L227" s="155">
        <f t="shared" si="23"/>
        <v>0</v>
      </c>
      <c r="M227" s="374"/>
      <c r="N227" s="375"/>
    </row>
    <row r="228" spans="1:14" s="89" customFormat="1" ht="26.1" customHeight="1">
      <c r="A228" s="209" t="s">
        <v>389</v>
      </c>
      <c r="B228" s="151"/>
      <c r="C228" s="153"/>
      <c r="D228" s="273"/>
      <c r="E228" s="154"/>
      <c r="F228" s="154">
        <f t="shared" si="32"/>
        <v>0</v>
      </c>
      <c r="G228" s="154"/>
      <c r="H228" s="154">
        <f t="shared" ref="H228:H242" si="33">G228*D228</f>
        <v>0</v>
      </c>
      <c r="I228" s="154"/>
      <c r="J228" s="154">
        <f t="shared" ref="J228:J242" si="34">I228*D228</f>
        <v>0</v>
      </c>
      <c r="K228" s="154">
        <f t="shared" si="22"/>
        <v>0</v>
      </c>
      <c r="L228" s="155">
        <f t="shared" ref="L228:L242" si="35">K228*D228</f>
        <v>0</v>
      </c>
      <c r="M228" s="374"/>
      <c r="N228" s="375"/>
    </row>
    <row r="229" spans="1:14" s="89" customFormat="1" ht="26.1" customHeight="1">
      <c r="A229" s="150" t="s">
        <v>97</v>
      </c>
      <c r="B229" s="151" t="s">
        <v>94</v>
      </c>
      <c r="C229" s="149" t="s">
        <v>73</v>
      </c>
      <c r="D229" s="273">
        <v>58.1</v>
      </c>
      <c r="E229" s="154"/>
      <c r="F229" s="154">
        <f t="shared" si="32"/>
        <v>0</v>
      </c>
      <c r="G229" s="154"/>
      <c r="H229" s="154">
        <f t="shared" si="33"/>
        <v>0</v>
      </c>
      <c r="I229" s="154"/>
      <c r="J229" s="154">
        <f t="shared" si="34"/>
        <v>0</v>
      </c>
      <c r="K229" s="154">
        <f t="shared" si="22"/>
        <v>0</v>
      </c>
      <c r="L229" s="155">
        <f t="shared" si="35"/>
        <v>0</v>
      </c>
      <c r="M229" s="374"/>
      <c r="N229" s="375"/>
    </row>
    <row r="230" spans="1:14" s="89" customFormat="1" ht="26.1" customHeight="1">
      <c r="A230" s="150" t="s">
        <v>109</v>
      </c>
      <c r="B230" s="151" t="s">
        <v>218</v>
      </c>
      <c r="C230" s="149" t="s">
        <v>84</v>
      </c>
      <c r="D230" s="273">
        <v>24.2</v>
      </c>
      <c r="E230" s="154"/>
      <c r="F230" s="154">
        <f t="shared" si="32"/>
        <v>0</v>
      </c>
      <c r="G230" s="154"/>
      <c r="H230" s="154">
        <f t="shared" si="33"/>
        <v>0</v>
      </c>
      <c r="I230" s="154"/>
      <c r="J230" s="154">
        <f t="shared" si="34"/>
        <v>0</v>
      </c>
      <c r="K230" s="154">
        <f t="shared" si="22"/>
        <v>0</v>
      </c>
      <c r="L230" s="155">
        <f t="shared" si="35"/>
        <v>0</v>
      </c>
      <c r="M230" s="374"/>
      <c r="N230" s="375"/>
    </row>
    <row r="231" spans="1:14" s="78" customFormat="1" ht="26.1" customHeight="1">
      <c r="A231" s="150" t="s">
        <v>95</v>
      </c>
      <c r="B231" s="151" t="s">
        <v>96</v>
      </c>
      <c r="C231" s="149" t="s">
        <v>84</v>
      </c>
      <c r="D231" s="273">
        <v>24.2</v>
      </c>
      <c r="E231" s="154"/>
      <c r="F231" s="154">
        <f t="shared" si="32"/>
        <v>0</v>
      </c>
      <c r="G231" s="154"/>
      <c r="H231" s="154">
        <f t="shared" si="33"/>
        <v>0</v>
      </c>
      <c r="I231" s="154"/>
      <c r="J231" s="154">
        <f t="shared" si="34"/>
        <v>0</v>
      </c>
      <c r="K231" s="154">
        <f t="shared" si="22"/>
        <v>0</v>
      </c>
      <c r="L231" s="155">
        <f t="shared" si="35"/>
        <v>0</v>
      </c>
      <c r="M231" s="374"/>
      <c r="N231" s="375"/>
    </row>
    <row r="232" spans="1:14" s="78" customFormat="1" ht="26.1" customHeight="1">
      <c r="A232" s="208" t="s">
        <v>379</v>
      </c>
      <c r="B232" s="179" t="s">
        <v>119</v>
      </c>
      <c r="C232" s="140" t="s">
        <v>6</v>
      </c>
      <c r="D232" s="273">
        <v>6.3</v>
      </c>
      <c r="E232" s="154"/>
      <c r="F232" s="154">
        <f t="shared" si="32"/>
        <v>0</v>
      </c>
      <c r="G232" s="154"/>
      <c r="H232" s="154">
        <f t="shared" si="33"/>
        <v>0</v>
      </c>
      <c r="I232" s="154"/>
      <c r="J232" s="154">
        <f t="shared" si="34"/>
        <v>0</v>
      </c>
      <c r="K232" s="154">
        <f t="shared" si="22"/>
        <v>0</v>
      </c>
      <c r="L232" s="155">
        <f t="shared" si="35"/>
        <v>0</v>
      </c>
      <c r="M232" s="374"/>
      <c r="N232" s="375"/>
    </row>
    <row r="233" spans="1:14" s="78" customFormat="1" ht="26.1" customHeight="1">
      <c r="A233" s="150"/>
      <c r="B233" s="151"/>
      <c r="C233" s="149"/>
      <c r="D233" s="273"/>
      <c r="E233" s="154"/>
      <c r="F233" s="154">
        <f t="shared" si="32"/>
        <v>0</v>
      </c>
      <c r="G233" s="154"/>
      <c r="H233" s="154">
        <f t="shared" si="33"/>
        <v>0</v>
      </c>
      <c r="I233" s="154"/>
      <c r="J233" s="154">
        <f t="shared" si="34"/>
        <v>0</v>
      </c>
      <c r="K233" s="154">
        <f t="shared" si="22"/>
        <v>0</v>
      </c>
      <c r="L233" s="155">
        <f t="shared" si="35"/>
        <v>0</v>
      </c>
      <c r="M233" s="374"/>
      <c r="N233" s="375"/>
    </row>
    <row r="234" spans="1:14" s="78" customFormat="1" ht="26.1" customHeight="1">
      <c r="A234" s="210" t="s">
        <v>105</v>
      </c>
      <c r="B234" s="179"/>
      <c r="C234" s="149"/>
      <c r="D234" s="273"/>
      <c r="E234" s="154"/>
      <c r="F234" s="154">
        <f t="shared" si="32"/>
        <v>0</v>
      </c>
      <c r="G234" s="154"/>
      <c r="H234" s="154">
        <f t="shared" si="33"/>
        <v>0</v>
      </c>
      <c r="I234" s="154"/>
      <c r="J234" s="154">
        <f t="shared" si="34"/>
        <v>0</v>
      </c>
      <c r="K234" s="154">
        <f t="shared" si="22"/>
        <v>0</v>
      </c>
      <c r="L234" s="155">
        <f t="shared" si="35"/>
        <v>0</v>
      </c>
      <c r="M234" s="374"/>
      <c r="N234" s="375"/>
    </row>
    <row r="235" spans="1:14" s="89" customFormat="1" ht="26.1" customHeight="1">
      <c r="A235" s="150" t="s">
        <v>101</v>
      </c>
      <c r="B235" s="151" t="s">
        <v>373</v>
      </c>
      <c r="C235" s="149" t="s">
        <v>73</v>
      </c>
      <c r="D235" s="273">
        <v>45.1</v>
      </c>
      <c r="E235" s="154"/>
      <c r="F235" s="154">
        <f t="shared" si="32"/>
        <v>0</v>
      </c>
      <c r="G235" s="154"/>
      <c r="H235" s="154">
        <f t="shared" si="33"/>
        <v>0</v>
      </c>
      <c r="I235" s="154"/>
      <c r="J235" s="154">
        <f t="shared" si="34"/>
        <v>0</v>
      </c>
      <c r="K235" s="154">
        <f t="shared" si="22"/>
        <v>0</v>
      </c>
      <c r="L235" s="155">
        <f t="shared" si="35"/>
        <v>0</v>
      </c>
      <c r="M235" s="374"/>
      <c r="N235" s="375"/>
    </row>
    <row r="236" spans="1:14" s="89" customFormat="1" ht="26.1" customHeight="1">
      <c r="A236" s="150" t="s">
        <v>377</v>
      </c>
      <c r="B236" s="151" t="s">
        <v>386</v>
      </c>
      <c r="C236" s="149" t="s">
        <v>73</v>
      </c>
      <c r="D236" s="273">
        <v>12</v>
      </c>
      <c r="E236" s="154"/>
      <c r="F236" s="154">
        <f t="shared" si="32"/>
        <v>0</v>
      </c>
      <c r="G236" s="154"/>
      <c r="H236" s="154">
        <f t="shared" si="33"/>
        <v>0</v>
      </c>
      <c r="I236" s="154"/>
      <c r="J236" s="154">
        <f t="shared" si="34"/>
        <v>0</v>
      </c>
      <c r="K236" s="154">
        <f t="shared" si="22"/>
        <v>0</v>
      </c>
      <c r="L236" s="155">
        <f t="shared" si="35"/>
        <v>0</v>
      </c>
      <c r="M236" s="374"/>
      <c r="N236" s="375"/>
    </row>
    <row r="237" spans="1:14" s="89" customFormat="1" ht="26.1" customHeight="1">
      <c r="A237" s="150" t="s">
        <v>9</v>
      </c>
      <c r="B237" s="151" t="s">
        <v>10</v>
      </c>
      <c r="C237" s="149" t="s">
        <v>99</v>
      </c>
      <c r="D237" s="273">
        <v>112</v>
      </c>
      <c r="E237" s="154"/>
      <c r="F237" s="154">
        <f t="shared" si="32"/>
        <v>0</v>
      </c>
      <c r="G237" s="154"/>
      <c r="H237" s="154">
        <f t="shared" si="33"/>
        <v>0</v>
      </c>
      <c r="I237" s="154"/>
      <c r="J237" s="154">
        <f t="shared" si="34"/>
        <v>0</v>
      </c>
      <c r="K237" s="154">
        <f t="shared" si="22"/>
        <v>0</v>
      </c>
      <c r="L237" s="155">
        <f t="shared" si="35"/>
        <v>0</v>
      </c>
      <c r="M237" s="374"/>
      <c r="N237" s="375"/>
    </row>
    <row r="238" spans="1:14" s="89" customFormat="1" ht="26.1" customHeight="1">
      <c r="A238" s="150" t="s">
        <v>69</v>
      </c>
      <c r="B238" s="151" t="s">
        <v>108</v>
      </c>
      <c r="C238" s="140" t="s">
        <v>91</v>
      </c>
      <c r="D238" s="273">
        <v>1</v>
      </c>
      <c r="E238" s="154"/>
      <c r="F238" s="154">
        <f t="shared" si="32"/>
        <v>0</v>
      </c>
      <c r="G238" s="154"/>
      <c r="H238" s="154">
        <f t="shared" si="33"/>
        <v>0</v>
      </c>
      <c r="I238" s="154"/>
      <c r="J238" s="154">
        <f t="shared" si="34"/>
        <v>0</v>
      </c>
      <c r="K238" s="154">
        <f t="shared" si="22"/>
        <v>0</v>
      </c>
      <c r="L238" s="155">
        <f t="shared" si="35"/>
        <v>0</v>
      </c>
      <c r="M238" s="374"/>
      <c r="N238" s="375"/>
    </row>
    <row r="239" spans="1:14" s="78" customFormat="1" ht="26.1" customHeight="1">
      <c r="A239" s="150" t="s">
        <v>146</v>
      </c>
      <c r="B239" s="151" t="s">
        <v>98</v>
      </c>
      <c r="C239" s="140" t="s">
        <v>6</v>
      </c>
      <c r="D239" s="273">
        <v>13</v>
      </c>
      <c r="E239" s="154"/>
      <c r="F239" s="154">
        <f t="shared" si="32"/>
        <v>0</v>
      </c>
      <c r="G239" s="154"/>
      <c r="H239" s="154">
        <f t="shared" si="33"/>
        <v>0</v>
      </c>
      <c r="I239" s="154"/>
      <c r="J239" s="154">
        <f t="shared" si="34"/>
        <v>0</v>
      </c>
      <c r="K239" s="154">
        <f t="shared" si="22"/>
        <v>0</v>
      </c>
      <c r="L239" s="155">
        <f t="shared" si="35"/>
        <v>0</v>
      </c>
      <c r="M239" s="374"/>
      <c r="N239" s="375"/>
    </row>
    <row r="240" spans="1:14" s="78" customFormat="1" ht="26.1" customHeight="1">
      <c r="A240" s="208" t="s">
        <v>219</v>
      </c>
      <c r="B240" s="179" t="s">
        <v>120</v>
      </c>
      <c r="C240" s="140" t="s">
        <v>6</v>
      </c>
      <c r="D240" s="273">
        <v>7.2</v>
      </c>
      <c r="E240" s="154"/>
      <c r="F240" s="154">
        <f t="shared" si="32"/>
        <v>0</v>
      </c>
      <c r="G240" s="154"/>
      <c r="H240" s="154">
        <f t="shared" si="33"/>
        <v>0</v>
      </c>
      <c r="I240" s="154"/>
      <c r="J240" s="154">
        <f t="shared" si="34"/>
        <v>0</v>
      </c>
      <c r="K240" s="154">
        <f t="shared" si="22"/>
        <v>0</v>
      </c>
      <c r="L240" s="155">
        <f t="shared" si="35"/>
        <v>0</v>
      </c>
      <c r="M240" s="374"/>
      <c r="N240" s="375"/>
    </row>
    <row r="241" spans="1:14" s="78" customFormat="1" ht="26.1" customHeight="1">
      <c r="A241" s="208" t="s">
        <v>379</v>
      </c>
      <c r="B241" s="179" t="s">
        <v>119</v>
      </c>
      <c r="C241" s="140" t="s">
        <v>6</v>
      </c>
      <c r="D241" s="273">
        <v>6.3</v>
      </c>
      <c r="E241" s="154"/>
      <c r="F241" s="154">
        <f t="shared" si="32"/>
        <v>0</v>
      </c>
      <c r="G241" s="154"/>
      <c r="H241" s="154">
        <f t="shared" si="33"/>
        <v>0</v>
      </c>
      <c r="I241" s="154"/>
      <c r="J241" s="154">
        <f t="shared" si="34"/>
        <v>0</v>
      </c>
      <c r="K241" s="154">
        <f t="shared" si="22"/>
        <v>0</v>
      </c>
      <c r="L241" s="155">
        <f t="shared" si="35"/>
        <v>0</v>
      </c>
      <c r="M241" s="374"/>
      <c r="N241" s="375"/>
    </row>
    <row r="242" spans="1:14" s="78" customFormat="1" ht="26.1" customHeight="1">
      <c r="A242" s="150" t="s">
        <v>390</v>
      </c>
      <c r="B242" s="151" t="s">
        <v>391</v>
      </c>
      <c r="C242" s="140" t="s">
        <v>6</v>
      </c>
      <c r="D242" s="273">
        <v>2.2000000000000002</v>
      </c>
      <c r="E242" s="154"/>
      <c r="F242" s="154">
        <f t="shared" si="32"/>
        <v>0</v>
      </c>
      <c r="G242" s="154"/>
      <c r="H242" s="154">
        <f t="shared" si="33"/>
        <v>0</v>
      </c>
      <c r="I242" s="154"/>
      <c r="J242" s="154">
        <f t="shared" si="34"/>
        <v>0</v>
      </c>
      <c r="K242" s="154">
        <f t="shared" ref="K242" si="36">E242+G242+I242</f>
        <v>0</v>
      </c>
      <c r="L242" s="155">
        <f t="shared" si="35"/>
        <v>0</v>
      </c>
      <c r="M242" s="374"/>
      <c r="N242" s="375"/>
    </row>
    <row r="243" spans="1:14" s="78" customFormat="1" ht="26.1" customHeight="1">
      <c r="A243" s="208"/>
      <c r="B243" s="179"/>
      <c r="C243" s="145"/>
      <c r="D243" s="273">
        <v>0</v>
      </c>
      <c r="E243" s="146"/>
      <c r="F243" s="147"/>
      <c r="G243" s="148"/>
      <c r="H243" s="147"/>
      <c r="I243" s="148"/>
      <c r="J243" s="147"/>
      <c r="K243" s="147"/>
      <c r="L243" s="147"/>
      <c r="M243" s="374"/>
      <c r="N243" s="375"/>
    </row>
    <row r="244" spans="1:14" s="78" customFormat="1" ht="26.1" customHeight="1">
      <c r="A244" s="208"/>
      <c r="B244" s="179"/>
      <c r="C244" s="145"/>
      <c r="D244" s="273">
        <v>0</v>
      </c>
      <c r="E244" s="146"/>
      <c r="F244" s="147"/>
      <c r="G244" s="148"/>
      <c r="H244" s="147"/>
      <c r="I244" s="148"/>
      <c r="J244" s="147"/>
      <c r="K244" s="147"/>
      <c r="L244" s="147"/>
      <c r="M244" s="374"/>
      <c r="N244" s="375"/>
    </row>
    <row r="245" spans="1:14" s="78" customFormat="1" ht="26.1" customHeight="1">
      <c r="A245" s="208"/>
      <c r="B245" s="179"/>
      <c r="C245" s="145"/>
      <c r="D245" s="273">
        <v>0</v>
      </c>
      <c r="E245" s="146"/>
      <c r="F245" s="147"/>
      <c r="G245" s="148"/>
      <c r="H245" s="147"/>
      <c r="I245" s="148"/>
      <c r="J245" s="147"/>
      <c r="K245" s="147"/>
      <c r="L245" s="147"/>
      <c r="M245" s="374"/>
      <c r="N245" s="375"/>
    </row>
    <row r="246" spans="1:14" s="106" customFormat="1" ht="26.1" customHeight="1">
      <c r="A246" s="207" t="s">
        <v>54</v>
      </c>
      <c r="B246" s="177"/>
      <c r="C246" s="103"/>
      <c r="D246" s="275"/>
      <c r="E246" s="104"/>
      <c r="F246" s="105">
        <f>SUM(F155:F245)</f>
        <v>0</v>
      </c>
      <c r="G246" s="105"/>
      <c r="H246" s="105">
        <f>SUM(H155:H245)</f>
        <v>0</v>
      </c>
      <c r="I246" s="105"/>
      <c r="J246" s="105">
        <f>SUM(J155:J245)</f>
        <v>0</v>
      </c>
      <c r="K246" s="105"/>
      <c r="L246" s="105">
        <f>SUM(L155:L245)</f>
        <v>0</v>
      </c>
      <c r="M246" s="370">
        <f>SUM(N155:N245)</f>
        <v>0</v>
      </c>
      <c r="N246" s="371"/>
    </row>
    <row r="247" spans="1:14" s="78" customFormat="1" ht="26.1" customHeight="1">
      <c r="A247" s="132" t="s">
        <v>134</v>
      </c>
      <c r="B247" s="110"/>
      <c r="C247" s="107"/>
      <c r="D247" s="276"/>
      <c r="E247" s="111"/>
      <c r="F247" s="109"/>
      <c r="G247" s="109"/>
      <c r="H247" s="109"/>
      <c r="I247" s="109"/>
      <c r="J247" s="110"/>
      <c r="K247" s="109"/>
      <c r="L247" s="109"/>
      <c r="M247" s="372"/>
      <c r="N247" s="373"/>
    </row>
    <row r="248" spans="1:14" s="89" customFormat="1" ht="26.1" customHeight="1">
      <c r="A248" s="211" t="s">
        <v>126</v>
      </c>
      <c r="B248" s="151" t="s">
        <v>136</v>
      </c>
      <c r="C248" s="149" t="s">
        <v>73</v>
      </c>
      <c r="D248" s="273">
        <v>32</v>
      </c>
      <c r="E248" s="154"/>
      <c r="F248" s="154">
        <f t="shared" ref="F248:F261" si="37">ROUNDDOWN(E248*D248,0)</f>
        <v>0</v>
      </c>
      <c r="G248" s="154"/>
      <c r="H248" s="154">
        <f t="shared" ref="H248:H261" si="38">G248*D248</f>
        <v>0</v>
      </c>
      <c r="I248" s="154"/>
      <c r="J248" s="154">
        <f t="shared" ref="J248:J261" si="39">I248*D248</f>
        <v>0</v>
      </c>
      <c r="K248" s="154">
        <f t="shared" ref="K248:K261" si="40">E248+G248+I248</f>
        <v>0</v>
      </c>
      <c r="L248" s="155">
        <f t="shared" ref="L248:L261" si="41">K248*D248</f>
        <v>0</v>
      </c>
      <c r="M248" s="374"/>
      <c r="N248" s="375"/>
    </row>
    <row r="249" spans="1:14" s="89" customFormat="1" ht="26.1" customHeight="1">
      <c r="A249" s="211" t="s">
        <v>126</v>
      </c>
      <c r="B249" s="151" t="s">
        <v>127</v>
      </c>
      <c r="C249" s="149" t="s">
        <v>73</v>
      </c>
      <c r="D249" s="273">
        <v>272.8</v>
      </c>
      <c r="E249" s="154"/>
      <c r="F249" s="154">
        <f t="shared" si="37"/>
        <v>0</v>
      </c>
      <c r="G249" s="154"/>
      <c r="H249" s="154">
        <f t="shared" si="38"/>
        <v>0</v>
      </c>
      <c r="I249" s="154"/>
      <c r="J249" s="154">
        <f t="shared" si="39"/>
        <v>0</v>
      </c>
      <c r="K249" s="154">
        <f t="shared" si="40"/>
        <v>0</v>
      </c>
      <c r="L249" s="155">
        <f t="shared" si="41"/>
        <v>0</v>
      </c>
      <c r="M249" s="374"/>
      <c r="N249" s="375"/>
    </row>
    <row r="250" spans="1:14" s="78" customFormat="1" ht="26.1" customHeight="1">
      <c r="A250" s="211" t="s">
        <v>128</v>
      </c>
      <c r="B250" s="180" t="s">
        <v>129</v>
      </c>
      <c r="C250" s="149" t="s">
        <v>73</v>
      </c>
      <c r="D250" s="273">
        <v>68</v>
      </c>
      <c r="E250" s="154"/>
      <c r="F250" s="154">
        <f t="shared" si="37"/>
        <v>0</v>
      </c>
      <c r="G250" s="154"/>
      <c r="H250" s="154">
        <f t="shared" si="38"/>
        <v>0</v>
      </c>
      <c r="I250" s="154"/>
      <c r="J250" s="154">
        <f t="shared" si="39"/>
        <v>0</v>
      </c>
      <c r="K250" s="154">
        <f t="shared" si="40"/>
        <v>0</v>
      </c>
      <c r="L250" s="155">
        <f t="shared" si="41"/>
        <v>0</v>
      </c>
      <c r="M250" s="374"/>
      <c r="N250" s="375"/>
    </row>
    <row r="251" spans="1:14" s="78" customFormat="1" ht="26.1" customHeight="1">
      <c r="A251" s="150" t="s">
        <v>97</v>
      </c>
      <c r="B251" s="151" t="s">
        <v>94</v>
      </c>
      <c r="C251" s="149" t="s">
        <v>73</v>
      </c>
      <c r="D251" s="273">
        <v>304.8</v>
      </c>
      <c r="E251" s="154"/>
      <c r="F251" s="154">
        <f t="shared" si="37"/>
        <v>0</v>
      </c>
      <c r="G251" s="154"/>
      <c r="H251" s="154">
        <f t="shared" si="38"/>
        <v>0</v>
      </c>
      <c r="I251" s="154"/>
      <c r="J251" s="154">
        <f t="shared" si="39"/>
        <v>0</v>
      </c>
      <c r="K251" s="154">
        <f t="shared" si="40"/>
        <v>0</v>
      </c>
      <c r="L251" s="155">
        <f t="shared" si="41"/>
        <v>0</v>
      </c>
      <c r="M251" s="374"/>
      <c r="N251" s="375"/>
    </row>
    <row r="252" spans="1:14" s="78" customFormat="1" ht="26.1" customHeight="1">
      <c r="A252" s="212" t="s">
        <v>113</v>
      </c>
      <c r="B252" s="181" t="s">
        <v>392</v>
      </c>
      <c r="C252" s="149" t="s">
        <v>84</v>
      </c>
      <c r="D252" s="273">
        <v>30.8</v>
      </c>
      <c r="E252" s="154"/>
      <c r="F252" s="154">
        <f t="shared" si="37"/>
        <v>0</v>
      </c>
      <c r="G252" s="154"/>
      <c r="H252" s="154">
        <f t="shared" si="38"/>
        <v>0</v>
      </c>
      <c r="I252" s="154"/>
      <c r="J252" s="154">
        <f t="shared" si="39"/>
        <v>0</v>
      </c>
      <c r="K252" s="154">
        <f t="shared" si="40"/>
        <v>0</v>
      </c>
      <c r="L252" s="155">
        <f t="shared" si="41"/>
        <v>0</v>
      </c>
      <c r="M252" s="374"/>
      <c r="N252" s="375"/>
    </row>
    <row r="253" spans="1:14" s="78" customFormat="1" ht="26.1" customHeight="1">
      <c r="A253" s="212" t="s">
        <v>117</v>
      </c>
      <c r="B253" s="181" t="s">
        <v>393</v>
      </c>
      <c r="C253" s="149" t="s">
        <v>84</v>
      </c>
      <c r="D253" s="273">
        <v>30.8</v>
      </c>
      <c r="E253" s="154"/>
      <c r="F253" s="154">
        <f t="shared" si="37"/>
        <v>0</v>
      </c>
      <c r="G253" s="154"/>
      <c r="H253" s="154">
        <f t="shared" si="38"/>
        <v>0</v>
      </c>
      <c r="I253" s="154"/>
      <c r="J253" s="154">
        <f t="shared" si="39"/>
        <v>0</v>
      </c>
      <c r="K253" s="154">
        <f t="shared" si="40"/>
        <v>0</v>
      </c>
      <c r="L253" s="155">
        <f t="shared" si="41"/>
        <v>0</v>
      </c>
      <c r="M253" s="374"/>
      <c r="N253" s="375"/>
    </row>
    <row r="254" spans="1:14" s="78" customFormat="1" ht="26.1" customHeight="1">
      <c r="A254" s="211" t="s">
        <v>143</v>
      </c>
      <c r="B254" s="180" t="s">
        <v>124</v>
      </c>
      <c r="C254" s="149" t="s">
        <v>118</v>
      </c>
      <c r="D254" s="273">
        <v>1</v>
      </c>
      <c r="E254" s="154"/>
      <c r="F254" s="154">
        <f t="shared" si="37"/>
        <v>0</v>
      </c>
      <c r="G254" s="154"/>
      <c r="H254" s="154">
        <f t="shared" si="38"/>
        <v>0</v>
      </c>
      <c r="I254" s="154"/>
      <c r="J254" s="154">
        <f t="shared" si="39"/>
        <v>0</v>
      </c>
      <c r="K254" s="154">
        <f t="shared" si="40"/>
        <v>0</v>
      </c>
      <c r="L254" s="155">
        <f t="shared" si="41"/>
        <v>0</v>
      </c>
      <c r="M254" s="374"/>
      <c r="N254" s="375"/>
    </row>
    <row r="255" spans="1:14" s="78" customFormat="1" ht="26.1" customHeight="1">
      <c r="A255" s="211" t="s">
        <v>130</v>
      </c>
      <c r="B255" s="180" t="s">
        <v>131</v>
      </c>
      <c r="C255" s="149" t="s">
        <v>84</v>
      </c>
      <c r="D255" s="273">
        <v>6</v>
      </c>
      <c r="E255" s="154"/>
      <c r="F255" s="154">
        <f t="shared" si="37"/>
        <v>0</v>
      </c>
      <c r="G255" s="154"/>
      <c r="H255" s="154">
        <f t="shared" si="38"/>
        <v>0</v>
      </c>
      <c r="I255" s="154"/>
      <c r="J255" s="154">
        <f t="shared" si="39"/>
        <v>0</v>
      </c>
      <c r="K255" s="154">
        <f t="shared" si="40"/>
        <v>0</v>
      </c>
      <c r="L255" s="155">
        <f t="shared" si="41"/>
        <v>0</v>
      </c>
      <c r="M255" s="374"/>
      <c r="N255" s="375"/>
    </row>
    <row r="256" spans="1:14" s="89" customFormat="1" ht="25.5" customHeight="1">
      <c r="A256" s="211" t="s">
        <v>137</v>
      </c>
      <c r="B256" s="180" t="s">
        <v>138</v>
      </c>
      <c r="C256" s="141" t="s">
        <v>53</v>
      </c>
      <c r="D256" s="273">
        <v>24</v>
      </c>
      <c r="E256" s="154"/>
      <c r="F256" s="154">
        <f t="shared" si="37"/>
        <v>0</v>
      </c>
      <c r="G256" s="154"/>
      <c r="H256" s="154">
        <f t="shared" si="38"/>
        <v>0</v>
      </c>
      <c r="I256" s="154"/>
      <c r="J256" s="154">
        <f t="shared" si="39"/>
        <v>0</v>
      </c>
      <c r="K256" s="154">
        <f t="shared" si="40"/>
        <v>0</v>
      </c>
      <c r="L256" s="155">
        <f t="shared" si="41"/>
        <v>0</v>
      </c>
      <c r="M256" s="374"/>
      <c r="N256" s="375"/>
    </row>
    <row r="257" spans="1:14" s="78" customFormat="1" ht="26.1" customHeight="1">
      <c r="A257" s="211" t="s">
        <v>137</v>
      </c>
      <c r="B257" s="180" t="s">
        <v>139</v>
      </c>
      <c r="C257" s="141" t="s">
        <v>53</v>
      </c>
      <c r="D257" s="273">
        <v>24</v>
      </c>
      <c r="E257" s="154"/>
      <c r="F257" s="154">
        <f t="shared" si="37"/>
        <v>0</v>
      </c>
      <c r="G257" s="154"/>
      <c r="H257" s="154">
        <f t="shared" si="38"/>
        <v>0</v>
      </c>
      <c r="I257" s="154"/>
      <c r="J257" s="154">
        <f t="shared" si="39"/>
        <v>0</v>
      </c>
      <c r="K257" s="154">
        <f t="shared" si="40"/>
        <v>0</v>
      </c>
      <c r="L257" s="155">
        <f t="shared" si="41"/>
        <v>0</v>
      </c>
      <c r="M257" s="374"/>
      <c r="N257" s="375"/>
    </row>
    <row r="258" spans="1:14" s="78" customFormat="1" ht="26.1" customHeight="1">
      <c r="A258" s="211" t="s">
        <v>144</v>
      </c>
      <c r="B258" s="180" t="s">
        <v>145</v>
      </c>
      <c r="C258" s="141" t="s">
        <v>53</v>
      </c>
      <c r="D258" s="273">
        <v>15</v>
      </c>
      <c r="E258" s="154"/>
      <c r="F258" s="154">
        <f t="shared" si="37"/>
        <v>0</v>
      </c>
      <c r="G258" s="154"/>
      <c r="H258" s="154">
        <f t="shared" si="38"/>
        <v>0</v>
      </c>
      <c r="I258" s="154"/>
      <c r="J258" s="154">
        <f t="shared" si="39"/>
        <v>0</v>
      </c>
      <c r="K258" s="154">
        <f t="shared" si="40"/>
        <v>0</v>
      </c>
      <c r="L258" s="155">
        <f t="shared" si="41"/>
        <v>0</v>
      </c>
      <c r="M258" s="374"/>
      <c r="N258" s="375"/>
    </row>
    <row r="259" spans="1:14" s="78" customFormat="1" ht="26.1" customHeight="1">
      <c r="A259" s="211" t="s">
        <v>140</v>
      </c>
      <c r="B259" s="180"/>
      <c r="C259" s="141" t="s">
        <v>53</v>
      </c>
      <c r="D259" s="273">
        <v>4</v>
      </c>
      <c r="E259" s="154"/>
      <c r="F259" s="154">
        <f t="shared" si="37"/>
        <v>0</v>
      </c>
      <c r="G259" s="154"/>
      <c r="H259" s="154">
        <f t="shared" si="38"/>
        <v>0</v>
      </c>
      <c r="I259" s="154"/>
      <c r="J259" s="154">
        <f t="shared" si="39"/>
        <v>0</v>
      </c>
      <c r="K259" s="154">
        <f t="shared" si="40"/>
        <v>0</v>
      </c>
      <c r="L259" s="155">
        <f t="shared" si="41"/>
        <v>0</v>
      </c>
      <c r="M259" s="374"/>
      <c r="N259" s="375"/>
    </row>
    <row r="260" spans="1:14" s="78" customFormat="1" ht="26.1" customHeight="1">
      <c r="A260" s="211" t="s">
        <v>296</v>
      </c>
      <c r="B260" s="180"/>
      <c r="C260" s="149" t="s">
        <v>91</v>
      </c>
      <c r="D260" s="273">
        <v>3</v>
      </c>
      <c r="E260" s="154"/>
      <c r="F260" s="154">
        <f t="shared" si="37"/>
        <v>0</v>
      </c>
      <c r="G260" s="154"/>
      <c r="H260" s="154">
        <f t="shared" si="38"/>
        <v>0</v>
      </c>
      <c r="I260" s="154"/>
      <c r="J260" s="154">
        <f t="shared" si="39"/>
        <v>0</v>
      </c>
      <c r="K260" s="154">
        <f t="shared" si="40"/>
        <v>0</v>
      </c>
      <c r="L260" s="155">
        <f t="shared" si="41"/>
        <v>0</v>
      </c>
      <c r="M260" s="374"/>
      <c r="N260" s="375"/>
    </row>
    <row r="261" spans="1:14" s="78" customFormat="1" ht="26.1" customHeight="1">
      <c r="A261" s="211" t="s">
        <v>141</v>
      </c>
      <c r="B261" s="180" t="s">
        <v>142</v>
      </c>
      <c r="C261" s="141" t="s">
        <v>53</v>
      </c>
      <c r="D261" s="273">
        <v>3</v>
      </c>
      <c r="E261" s="154"/>
      <c r="F261" s="154">
        <f t="shared" si="37"/>
        <v>0</v>
      </c>
      <c r="G261" s="154"/>
      <c r="H261" s="154">
        <f t="shared" si="38"/>
        <v>0</v>
      </c>
      <c r="I261" s="154"/>
      <c r="J261" s="154">
        <f t="shared" si="39"/>
        <v>0</v>
      </c>
      <c r="K261" s="154">
        <f t="shared" si="40"/>
        <v>0</v>
      </c>
      <c r="L261" s="155">
        <f t="shared" si="41"/>
        <v>0</v>
      </c>
      <c r="M261" s="374"/>
      <c r="N261" s="375"/>
    </row>
    <row r="262" spans="1:14" s="78" customFormat="1" ht="26.1" customHeight="1">
      <c r="A262" s="211"/>
      <c r="B262" s="180"/>
      <c r="C262" s="141"/>
      <c r="D262" s="273"/>
      <c r="E262" s="154"/>
      <c r="F262" s="154">
        <f t="shared" ref="F262:F265" si="42">ROUNDDOWN(E262*D262,0)</f>
        <v>0</v>
      </c>
      <c r="G262" s="154"/>
      <c r="H262" s="154">
        <f t="shared" ref="H262:H265" si="43">G262*D262</f>
        <v>0</v>
      </c>
      <c r="I262" s="154"/>
      <c r="J262" s="154">
        <f t="shared" ref="J262:J265" si="44">I262*D262</f>
        <v>0</v>
      </c>
      <c r="K262" s="154">
        <f t="shared" ref="K262:K265" si="45">E262+G262+I262</f>
        <v>0</v>
      </c>
      <c r="L262" s="155">
        <f t="shared" ref="L262:L265" si="46">K262*D262</f>
        <v>0</v>
      </c>
      <c r="M262" s="374"/>
      <c r="N262" s="375"/>
    </row>
    <row r="263" spans="1:14" s="78" customFormat="1" ht="26.1" customHeight="1">
      <c r="A263" s="211"/>
      <c r="B263" s="180"/>
      <c r="C263" s="141"/>
      <c r="D263" s="273"/>
      <c r="E263" s="154"/>
      <c r="F263" s="154">
        <f t="shared" si="42"/>
        <v>0</v>
      </c>
      <c r="G263" s="154"/>
      <c r="H263" s="154">
        <f t="shared" si="43"/>
        <v>0</v>
      </c>
      <c r="I263" s="154"/>
      <c r="J263" s="154">
        <f t="shared" si="44"/>
        <v>0</v>
      </c>
      <c r="K263" s="154">
        <f t="shared" si="45"/>
        <v>0</v>
      </c>
      <c r="L263" s="155">
        <f t="shared" si="46"/>
        <v>0</v>
      </c>
      <c r="M263" s="374"/>
      <c r="N263" s="375"/>
    </row>
    <row r="264" spans="1:14" s="78" customFormat="1" ht="26.1" customHeight="1">
      <c r="A264" s="211"/>
      <c r="B264" s="180"/>
      <c r="C264" s="141"/>
      <c r="D264" s="273"/>
      <c r="E264" s="154"/>
      <c r="F264" s="154">
        <f t="shared" si="42"/>
        <v>0</v>
      </c>
      <c r="G264" s="154"/>
      <c r="H264" s="154">
        <f t="shared" si="43"/>
        <v>0</v>
      </c>
      <c r="I264" s="154"/>
      <c r="J264" s="154">
        <f t="shared" si="44"/>
        <v>0</v>
      </c>
      <c r="K264" s="154">
        <f t="shared" si="45"/>
        <v>0</v>
      </c>
      <c r="L264" s="155">
        <f t="shared" si="46"/>
        <v>0</v>
      </c>
      <c r="M264" s="374"/>
      <c r="N264" s="375"/>
    </row>
    <row r="265" spans="1:14" s="89" customFormat="1" ht="26.1" customHeight="1">
      <c r="A265" s="211"/>
      <c r="B265" s="180"/>
      <c r="C265" s="149"/>
      <c r="D265" s="273"/>
      <c r="E265" s="154"/>
      <c r="F265" s="154">
        <f t="shared" si="42"/>
        <v>0</v>
      </c>
      <c r="G265" s="154"/>
      <c r="H265" s="154">
        <f t="shared" si="43"/>
        <v>0</v>
      </c>
      <c r="I265" s="154"/>
      <c r="J265" s="154">
        <f t="shared" si="44"/>
        <v>0</v>
      </c>
      <c r="K265" s="154">
        <f t="shared" si="45"/>
        <v>0</v>
      </c>
      <c r="L265" s="155">
        <f t="shared" si="46"/>
        <v>0</v>
      </c>
      <c r="M265" s="374"/>
      <c r="N265" s="375"/>
    </row>
    <row r="266" spans="1:14" s="89" customFormat="1" ht="26.1" customHeight="1">
      <c r="A266" s="211"/>
      <c r="B266" s="180"/>
      <c r="C266" s="149"/>
      <c r="D266" s="273"/>
      <c r="E266" s="154"/>
      <c r="F266" s="154">
        <f t="shared" ref="F266:F267" si="47">ROUNDDOWN(E266*D266,0)</f>
        <v>0</v>
      </c>
      <c r="G266" s="154"/>
      <c r="H266" s="154">
        <f t="shared" ref="H266:H267" si="48">G266*D266</f>
        <v>0</v>
      </c>
      <c r="I266" s="154"/>
      <c r="J266" s="154">
        <f t="shared" ref="J266:J267" si="49">I266*D266</f>
        <v>0</v>
      </c>
      <c r="K266" s="154">
        <f t="shared" ref="K266:K267" si="50">E266+G266+I266</f>
        <v>0</v>
      </c>
      <c r="L266" s="155">
        <f t="shared" ref="L266:L267" si="51">K266*D266</f>
        <v>0</v>
      </c>
      <c r="M266" s="374"/>
      <c r="N266" s="375"/>
    </row>
    <row r="267" spans="1:14" s="89" customFormat="1" ht="26.1" customHeight="1">
      <c r="A267" s="211"/>
      <c r="B267" s="180"/>
      <c r="C267" s="141"/>
      <c r="D267" s="273"/>
      <c r="E267" s="154"/>
      <c r="F267" s="154">
        <f t="shared" si="47"/>
        <v>0</v>
      </c>
      <c r="G267" s="154"/>
      <c r="H267" s="154">
        <f t="shared" si="48"/>
        <v>0</v>
      </c>
      <c r="I267" s="154"/>
      <c r="J267" s="154">
        <f t="shared" si="49"/>
        <v>0</v>
      </c>
      <c r="K267" s="154">
        <f t="shared" si="50"/>
        <v>0</v>
      </c>
      <c r="L267" s="155">
        <f t="shared" si="51"/>
        <v>0</v>
      </c>
      <c r="M267" s="374"/>
      <c r="N267" s="375"/>
    </row>
    <row r="268" spans="1:14" s="89" customFormat="1" ht="26.1" customHeight="1">
      <c r="A268" s="211"/>
      <c r="B268" s="180"/>
      <c r="C268" s="143"/>
      <c r="D268" s="273"/>
      <c r="E268" s="91"/>
      <c r="F268" s="74"/>
      <c r="G268" s="92"/>
      <c r="H268" s="74"/>
      <c r="I268" s="92"/>
      <c r="J268" s="74"/>
      <c r="K268" s="74"/>
      <c r="L268" s="74"/>
      <c r="M268" s="374"/>
      <c r="N268" s="375"/>
    </row>
    <row r="269" spans="1:14" s="78" customFormat="1" ht="26.1" customHeight="1">
      <c r="A269" s="211"/>
      <c r="B269" s="180"/>
      <c r="C269" s="143"/>
      <c r="D269" s="273"/>
      <c r="E269" s="98"/>
      <c r="F269" s="138"/>
      <c r="G269" s="92"/>
      <c r="H269" s="138"/>
      <c r="I269" s="92"/>
      <c r="J269" s="138"/>
      <c r="K269" s="138"/>
      <c r="L269" s="138"/>
      <c r="M269" s="374"/>
      <c r="N269" s="375"/>
    </row>
    <row r="270" spans="1:14" s="78" customFormat="1" ht="26.1" customHeight="1">
      <c r="A270" s="112"/>
      <c r="B270" s="100"/>
      <c r="C270" s="99"/>
      <c r="D270" s="273"/>
      <c r="E270" s="98"/>
      <c r="F270" s="74"/>
      <c r="G270" s="92"/>
      <c r="H270" s="74"/>
      <c r="I270" s="92"/>
      <c r="J270" s="74"/>
      <c r="K270" s="74"/>
      <c r="L270" s="74"/>
      <c r="M270" s="374"/>
      <c r="N270" s="375"/>
    </row>
    <row r="271" spans="1:14" s="78" customFormat="1" ht="26.1" customHeight="1">
      <c r="A271" s="112"/>
      <c r="B271" s="100"/>
      <c r="C271" s="99"/>
      <c r="D271" s="273"/>
      <c r="E271" s="98"/>
      <c r="F271" s="74"/>
      <c r="G271" s="92"/>
      <c r="H271" s="74"/>
      <c r="I271" s="92"/>
      <c r="J271" s="74"/>
      <c r="K271" s="74"/>
      <c r="L271" s="74"/>
      <c r="M271" s="374"/>
      <c r="N271" s="375"/>
    </row>
    <row r="272" spans="1:14" s="78" customFormat="1" ht="26.1" customHeight="1">
      <c r="A272" s="112"/>
      <c r="B272" s="100"/>
      <c r="C272" s="102"/>
      <c r="D272" s="273"/>
      <c r="E272" s="98"/>
      <c r="F272" s="74"/>
      <c r="G272" s="92"/>
      <c r="H272" s="74"/>
      <c r="I272" s="92"/>
      <c r="J272" s="74"/>
      <c r="K272" s="74"/>
      <c r="L272" s="74"/>
      <c r="M272" s="374"/>
      <c r="N272" s="375"/>
    </row>
    <row r="273" spans="1:14" s="78" customFormat="1" ht="26.1" customHeight="1">
      <c r="A273" s="112"/>
      <c r="B273" s="100"/>
      <c r="C273" s="113"/>
      <c r="D273" s="273"/>
      <c r="E273" s="98"/>
      <c r="F273" s="74"/>
      <c r="G273" s="92"/>
      <c r="H273" s="74"/>
      <c r="I273" s="92"/>
      <c r="J273" s="74"/>
      <c r="K273" s="74"/>
      <c r="L273" s="74"/>
      <c r="M273" s="374"/>
      <c r="N273" s="375"/>
    </row>
    <row r="274" spans="1:14" s="89" customFormat="1" ht="26.1" customHeight="1">
      <c r="A274" s="150"/>
      <c r="B274" s="151"/>
      <c r="C274" s="149"/>
      <c r="D274" s="273"/>
      <c r="E274" s="91"/>
      <c r="F274" s="138"/>
      <c r="G274" s="92"/>
      <c r="H274" s="138"/>
      <c r="I274" s="92"/>
      <c r="J274" s="138"/>
      <c r="K274" s="138"/>
      <c r="L274" s="138"/>
      <c r="M274" s="374"/>
      <c r="N274" s="375"/>
    </row>
    <row r="275" spans="1:14" s="89" customFormat="1" ht="26.1" customHeight="1">
      <c r="A275" s="150"/>
      <c r="B275" s="151"/>
      <c r="C275" s="149"/>
      <c r="D275" s="273"/>
      <c r="E275" s="91"/>
      <c r="F275" s="138"/>
      <c r="G275" s="92"/>
      <c r="H275" s="138"/>
      <c r="I275" s="92"/>
      <c r="J275" s="138"/>
      <c r="K275" s="138"/>
      <c r="L275" s="138"/>
      <c r="M275" s="374"/>
      <c r="N275" s="375"/>
    </row>
    <row r="276" spans="1:14" s="89" customFormat="1" ht="26.1" customHeight="1">
      <c r="A276" s="150"/>
      <c r="B276" s="151"/>
      <c r="C276" s="140"/>
      <c r="D276" s="273"/>
      <c r="E276" s="91"/>
      <c r="F276" s="138"/>
      <c r="G276" s="92"/>
      <c r="H276" s="138"/>
      <c r="I276" s="92"/>
      <c r="J276" s="138"/>
      <c r="K276" s="138"/>
      <c r="L276" s="138"/>
      <c r="M276" s="374"/>
      <c r="N276" s="375"/>
    </row>
    <row r="277" spans="1:14" s="106" customFormat="1" ht="26.1" customHeight="1">
      <c r="A277" s="207" t="s">
        <v>55</v>
      </c>
      <c r="B277" s="177"/>
      <c r="C277" s="103"/>
      <c r="D277" s="275"/>
      <c r="E277" s="104"/>
      <c r="F277" s="105">
        <f>SUM(F248:F276)</f>
        <v>0</v>
      </c>
      <c r="G277" s="105"/>
      <c r="H277" s="105">
        <f>SUM(H248:H276)</f>
        <v>0</v>
      </c>
      <c r="I277" s="105"/>
      <c r="J277" s="105">
        <f>SUM(J248:J276)</f>
        <v>0</v>
      </c>
      <c r="K277" s="105"/>
      <c r="L277" s="105">
        <f>SUM(L248:L276)</f>
        <v>0</v>
      </c>
      <c r="M277" s="370">
        <f>SUM(N248:N276)</f>
        <v>0</v>
      </c>
      <c r="N277" s="371"/>
    </row>
    <row r="278" spans="1:14" s="78" customFormat="1" ht="26.1" customHeight="1">
      <c r="A278" s="133" t="s">
        <v>135</v>
      </c>
      <c r="B278" s="171"/>
      <c r="C278" s="114"/>
      <c r="D278" s="276"/>
      <c r="E278" s="111"/>
      <c r="F278" s="109"/>
      <c r="G278" s="109"/>
      <c r="H278" s="109"/>
      <c r="I278" s="109"/>
      <c r="J278" s="110"/>
      <c r="K278" s="109"/>
      <c r="L278" s="109"/>
      <c r="M278" s="372"/>
      <c r="N278" s="373"/>
    </row>
    <row r="279" spans="1:14" s="89" customFormat="1" ht="26.1" customHeight="1">
      <c r="A279" s="150" t="s">
        <v>85</v>
      </c>
      <c r="B279" s="151" t="s">
        <v>401</v>
      </c>
      <c r="C279" s="149" t="s">
        <v>84</v>
      </c>
      <c r="D279" s="273">
        <v>151</v>
      </c>
      <c r="E279" s="154"/>
      <c r="F279" s="154">
        <f t="shared" ref="F279:F287" si="52">ROUNDDOWN(E279*D279,0)</f>
        <v>0</v>
      </c>
      <c r="G279" s="154"/>
      <c r="H279" s="154">
        <f t="shared" ref="H279:H287" si="53">G279*D279</f>
        <v>0</v>
      </c>
      <c r="I279" s="154"/>
      <c r="J279" s="154">
        <f t="shared" ref="J279:J287" si="54">I279*D279</f>
        <v>0</v>
      </c>
      <c r="K279" s="154">
        <f t="shared" ref="K279:K285" si="55">E279+G279+I279</f>
        <v>0</v>
      </c>
      <c r="L279" s="155">
        <f t="shared" ref="L279:L287" si="56">K279*D279</f>
        <v>0</v>
      </c>
      <c r="M279" s="374"/>
      <c r="N279" s="375"/>
    </row>
    <row r="280" spans="1:14" s="89" customFormat="1" ht="26.1" customHeight="1">
      <c r="A280" s="150" t="s">
        <v>447</v>
      </c>
      <c r="B280" s="151" t="s">
        <v>370</v>
      </c>
      <c r="C280" s="149" t="s">
        <v>448</v>
      </c>
      <c r="D280" s="273">
        <v>16</v>
      </c>
      <c r="E280" s="154"/>
      <c r="F280" s="154">
        <f t="shared" si="52"/>
        <v>0</v>
      </c>
      <c r="G280" s="154"/>
      <c r="H280" s="154">
        <f t="shared" si="53"/>
        <v>0</v>
      </c>
      <c r="I280" s="92"/>
      <c r="J280" s="154">
        <f t="shared" si="54"/>
        <v>0</v>
      </c>
      <c r="K280" s="154">
        <f t="shared" si="55"/>
        <v>0</v>
      </c>
      <c r="L280" s="155">
        <f t="shared" si="56"/>
        <v>0</v>
      </c>
      <c r="M280" s="374"/>
      <c r="N280" s="375"/>
    </row>
    <row r="281" spans="1:14" s="89" customFormat="1" ht="26.1" customHeight="1">
      <c r="A281" s="150" t="s">
        <v>86</v>
      </c>
      <c r="B281" s="151" t="s">
        <v>87</v>
      </c>
      <c r="C281" s="149" t="s">
        <v>99</v>
      </c>
      <c r="D281" s="273">
        <v>1472</v>
      </c>
      <c r="E281" s="154"/>
      <c r="F281" s="154">
        <f t="shared" si="52"/>
        <v>0</v>
      </c>
      <c r="G281" s="154"/>
      <c r="H281" s="154">
        <f t="shared" si="53"/>
        <v>0</v>
      </c>
      <c r="I281" s="154"/>
      <c r="J281" s="154">
        <f t="shared" si="54"/>
        <v>0</v>
      </c>
      <c r="K281" s="154">
        <f t="shared" si="55"/>
        <v>0</v>
      </c>
      <c r="L281" s="155">
        <f t="shared" si="56"/>
        <v>0</v>
      </c>
      <c r="M281" s="374"/>
      <c r="N281" s="375"/>
    </row>
    <row r="282" spans="1:14" s="89" customFormat="1" ht="26.1" customHeight="1">
      <c r="A282" s="150" t="s">
        <v>88</v>
      </c>
      <c r="B282" s="151" t="s">
        <v>89</v>
      </c>
      <c r="C282" s="149" t="s">
        <v>99</v>
      </c>
      <c r="D282" s="273">
        <v>36</v>
      </c>
      <c r="E282" s="154"/>
      <c r="F282" s="154">
        <f t="shared" si="52"/>
        <v>0</v>
      </c>
      <c r="G282" s="154"/>
      <c r="H282" s="154">
        <f t="shared" si="53"/>
        <v>0</v>
      </c>
      <c r="I282" s="154"/>
      <c r="J282" s="154">
        <f t="shared" si="54"/>
        <v>0</v>
      </c>
      <c r="K282" s="154">
        <f t="shared" si="55"/>
        <v>0</v>
      </c>
      <c r="L282" s="155">
        <f t="shared" si="56"/>
        <v>0</v>
      </c>
      <c r="M282" s="374"/>
      <c r="N282" s="375"/>
    </row>
    <row r="283" spans="1:14" s="89" customFormat="1" ht="26.1" customHeight="1">
      <c r="A283" s="150" t="s">
        <v>90</v>
      </c>
      <c r="B283" s="151" t="s">
        <v>402</v>
      </c>
      <c r="C283" s="140" t="s">
        <v>91</v>
      </c>
      <c r="D283" s="273">
        <v>12</v>
      </c>
      <c r="E283" s="154"/>
      <c r="F283" s="154">
        <f t="shared" si="52"/>
        <v>0</v>
      </c>
      <c r="G283" s="154"/>
      <c r="H283" s="154">
        <f t="shared" si="53"/>
        <v>0</v>
      </c>
      <c r="I283" s="154"/>
      <c r="J283" s="154">
        <f t="shared" si="54"/>
        <v>0</v>
      </c>
      <c r="K283" s="154">
        <f t="shared" si="55"/>
        <v>0</v>
      </c>
      <c r="L283" s="155">
        <f t="shared" si="56"/>
        <v>0</v>
      </c>
      <c r="M283" s="374"/>
      <c r="N283" s="375"/>
    </row>
    <row r="284" spans="1:14" s="89" customFormat="1" ht="26.1" customHeight="1">
      <c r="A284" s="212" t="s">
        <v>111</v>
      </c>
      <c r="B284" s="181" t="s">
        <v>116</v>
      </c>
      <c r="C284" s="142" t="s">
        <v>91</v>
      </c>
      <c r="D284" s="273">
        <v>2</v>
      </c>
      <c r="E284" s="154"/>
      <c r="F284" s="154">
        <f t="shared" si="52"/>
        <v>0</v>
      </c>
      <c r="G284" s="154"/>
      <c r="H284" s="154">
        <f t="shared" si="53"/>
        <v>0</v>
      </c>
      <c r="I284" s="154"/>
      <c r="J284" s="154">
        <f t="shared" si="54"/>
        <v>0</v>
      </c>
      <c r="K284" s="154">
        <f t="shared" si="55"/>
        <v>0</v>
      </c>
      <c r="L284" s="155">
        <f t="shared" si="56"/>
        <v>0</v>
      </c>
      <c r="M284" s="374"/>
      <c r="N284" s="375"/>
    </row>
    <row r="285" spans="1:14" s="89" customFormat="1" ht="26.1" customHeight="1">
      <c r="A285" s="212" t="s">
        <v>112</v>
      </c>
      <c r="B285" s="181"/>
      <c r="C285" s="142" t="s">
        <v>53</v>
      </c>
      <c r="D285" s="273">
        <v>2</v>
      </c>
      <c r="E285" s="154"/>
      <c r="F285" s="154">
        <f t="shared" si="52"/>
        <v>0</v>
      </c>
      <c r="G285" s="154"/>
      <c r="H285" s="154">
        <f t="shared" si="53"/>
        <v>0</v>
      </c>
      <c r="I285" s="154"/>
      <c r="J285" s="154">
        <f t="shared" si="54"/>
        <v>0</v>
      </c>
      <c r="K285" s="154">
        <f t="shared" si="55"/>
        <v>0</v>
      </c>
      <c r="L285" s="155">
        <f t="shared" si="56"/>
        <v>0</v>
      </c>
      <c r="M285" s="374"/>
      <c r="N285" s="375"/>
    </row>
    <row r="286" spans="1:14" s="89" customFormat="1" ht="26.1" customHeight="1">
      <c r="A286" s="212" t="s">
        <v>8</v>
      </c>
      <c r="B286" s="181"/>
      <c r="C286" s="142" t="s">
        <v>53</v>
      </c>
      <c r="D286" s="273">
        <v>2</v>
      </c>
      <c r="E286" s="154"/>
      <c r="F286" s="154">
        <f t="shared" si="52"/>
        <v>0</v>
      </c>
      <c r="G286" s="154"/>
      <c r="H286" s="154">
        <f t="shared" si="53"/>
        <v>0</v>
      </c>
      <c r="I286" s="154"/>
      <c r="J286" s="154">
        <f t="shared" si="54"/>
        <v>0</v>
      </c>
      <c r="K286" s="154">
        <f>E286+G286+I286</f>
        <v>0</v>
      </c>
      <c r="L286" s="155">
        <f t="shared" si="56"/>
        <v>0</v>
      </c>
      <c r="M286" s="374"/>
      <c r="N286" s="375"/>
    </row>
    <row r="287" spans="1:14" s="89" customFormat="1" ht="26.1" customHeight="1">
      <c r="A287" s="212" t="s">
        <v>115</v>
      </c>
      <c r="B287" s="181" t="s">
        <v>139</v>
      </c>
      <c r="C287" s="142" t="s">
        <v>53</v>
      </c>
      <c r="D287" s="273">
        <v>14</v>
      </c>
      <c r="E287" s="154"/>
      <c r="F287" s="154">
        <f t="shared" si="52"/>
        <v>0</v>
      </c>
      <c r="G287" s="154"/>
      <c r="H287" s="154">
        <f t="shared" si="53"/>
        <v>0</v>
      </c>
      <c r="I287" s="154"/>
      <c r="J287" s="154">
        <f t="shared" si="54"/>
        <v>0</v>
      </c>
      <c r="K287" s="154">
        <f>E287+G287+I287</f>
        <v>0</v>
      </c>
      <c r="L287" s="155">
        <f t="shared" si="56"/>
        <v>0</v>
      </c>
      <c r="M287" s="374"/>
      <c r="N287" s="375"/>
    </row>
    <row r="288" spans="1:14" s="89" customFormat="1" ht="26.1" customHeight="1">
      <c r="A288" s="212" t="s">
        <v>438</v>
      </c>
      <c r="B288" s="181" t="s">
        <v>439</v>
      </c>
      <c r="C288" s="142" t="s">
        <v>413</v>
      </c>
      <c r="D288" s="273">
        <v>6</v>
      </c>
      <c r="E288" s="154"/>
      <c r="F288" s="154">
        <f t="shared" ref="F288:F296" si="57">ROUNDDOWN(E288*D288,0)</f>
        <v>0</v>
      </c>
      <c r="G288" s="154"/>
      <c r="H288" s="154">
        <f t="shared" ref="H288:H296" si="58">G288*D288</f>
        <v>0</v>
      </c>
      <c r="I288" s="154"/>
      <c r="J288" s="154">
        <f t="shared" ref="J288:J296" si="59">I288*D288</f>
        <v>0</v>
      </c>
      <c r="K288" s="154">
        <f t="shared" ref="K288" si="60">E288+G288+I288</f>
        <v>0</v>
      </c>
      <c r="L288" s="155">
        <f t="shared" ref="L288:L296" si="61">K288*D288</f>
        <v>0</v>
      </c>
      <c r="M288" s="374"/>
      <c r="N288" s="375"/>
    </row>
    <row r="289" spans="1:14" s="89" customFormat="1" ht="26.1" customHeight="1">
      <c r="A289" s="212"/>
      <c r="B289" s="181"/>
      <c r="C289" s="142"/>
      <c r="D289" s="273"/>
      <c r="E289" s="154"/>
      <c r="F289" s="154">
        <f t="shared" si="57"/>
        <v>0</v>
      </c>
      <c r="G289" s="154"/>
      <c r="H289" s="154">
        <f t="shared" si="58"/>
        <v>0</v>
      </c>
      <c r="I289" s="154"/>
      <c r="J289" s="154">
        <f t="shared" si="59"/>
        <v>0</v>
      </c>
      <c r="K289" s="154">
        <f>E289+G289+I289</f>
        <v>0</v>
      </c>
      <c r="L289" s="155">
        <f t="shared" si="61"/>
        <v>0</v>
      </c>
      <c r="M289" s="374"/>
      <c r="N289" s="375"/>
    </row>
    <row r="290" spans="1:14" s="89" customFormat="1" ht="26.1" customHeight="1">
      <c r="A290" s="212"/>
      <c r="B290" s="181"/>
      <c r="C290" s="142"/>
      <c r="D290" s="273"/>
      <c r="E290" s="154"/>
      <c r="F290" s="154">
        <f t="shared" si="57"/>
        <v>0</v>
      </c>
      <c r="G290" s="154"/>
      <c r="H290" s="154">
        <f t="shared" si="58"/>
        <v>0</v>
      </c>
      <c r="I290" s="154"/>
      <c r="J290" s="154">
        <f t="shared" si="59"/>
        <v>0</v>
      </c>
      <c r="K290" s="154">
        <f>E290+G290+I290</f>
        <v>0</v>
      </c>
      <c r="L290" s="155">
        <f t="shared" si="61"/>
        <v>0</v>
      </c>
      <c r="M290" s="374"/>
      <c r="N290" s="375"/>
    </row>
    <row r="291" spans="1:14" s="78" customFormat="1" ht="26.1" customHeight="1">
      <c r="A291" s="212"/>
      <c r="B291" s="181"/>
      <c r="C291" s="142"/>
      <c r="D291" s="273"/>
      <c r="E291" s="154"/>
      <c r="F291" s="154">
        <f t="shared" si="57"/>
        <v>0</v>
      </c>
      <c r="G291" s="154"/>
      <c r="H291" s="154">
        <f t="shared" si="58"/>
        <v>0</v>
      </c>
      <c r="I291" s="154"/>
      <c r="J291" s="154">
        <f t="shared" si="59"/>
        <v>0</v>
      </c>
      <c r="K291" s="154">
        <f t="shared" ref="K291:K296" si="62">E291+G291+I291</f>
        <v>0</v>
      </c>
      <c r="L291" s="155">
        <f t="shared" si="61"/>
        <v>0</v>
      </c>
      <c r="M291" s="374"/>
      <c r="N291" s="375"/>
    </row>
    <row r="292" spans="1:14" s="78" customFormat="1" ht="26.1" customHeight="1">
      <c r="A292" s="212"/>
      <c r="B292" s="181"/>
      <c r="C292" s="142"/>
      <c r="D292" s="273"/>
      <c r="E292" s="154"/>
      <c r="F292" s="154">
        <f t="shared" si="57"/>
        <v>0</v>
      </c>
      <c r="G292" s="154"/>
      <c r="H292" s="154">
        <f t="shared" si="58"/>
        <v>0</v>
      </c>
      <c r="I292" s="154"/>
      <c r="J292" s="154">
        <f t="shared" si="59"/>
        <v>0</v>
      </c>
      <c r="K292" s="154">
        <f t="shared" si="62"/>
        <v>0</v>
      </c>
      <c r="L292" s="155">
        <f t="shared" si="61"/>
        <v>0</v>
      </c>
      <c r="M292" s="374"/>
      <c r="N292" s="375"/>
    </row>
    <row r="293" spans="1:14" s="78" customFormat="1" ht="26.1" customHeight="1">
      <c r="A293" s="212"/>
      <c r="B293" s="181"/>
      <c r="C293" s="142"/>
      <c r="D293" s="273"/>
      <c r="E293" s="154"/>
      <c r="F293" s="154">
        <f t="shared" si="57"/>
        <v>0</v>
      </c>
      <c r="G293" s="154"/>
      <c r="H293" s="154">
        <f t="shared" si="58"/>
        <v>0</v>
      </c>
      <c r="I293" s="154"/>
      <c r="J293" s="154">
        <f t="shared" si="59"/>
        <v>0</v>
      </c>
      <c r="K293" s="154">
        <f t="shared" si="62"/>
        <v>0</v>
      </c>
      <c r="L293" s="155">
        <f t="shared" si="61"/>
        <v>0</v>
      </c>
      <c r="M293" s="374"/>
      <c r="N293" s="375"/>
    </row>
    <row r="294" spans="1:14" s="78" customFormat="1" ht="26.1" customHeight="1">
      <c r="A294" s="212"/>
      <c r="B294" s="181"/>
      <c r="C294" s="142"/>
      <c r="D294" s="273"/>
      <c r="E294" s="154"/>
      <c r="F294" s="154">
        <f t="shared" si="57"/>
        <v>0</v>
      </c>
      <c r="G294" s="154"/>
      <c r="H294" s="154">
        <f t="shared" si="58"/>
        <v>0</v>
      </c>
      <c r="I294" s="154"/>
      <c r="J294" s="154">
        <f t="shared" si="59"/>
        <v>0</v>
      </c>
      <c r="K294" s="154">
        <f t="shared" si="62"/>
        <v>0</v>
      </c>
      <c r="L294" s="155">
        <f t="shared" si="61"/>
        <v>0</v>
      </c>
      <c r="M294" s="374"/>
      <c r="N294" s="375"/>
    </row>
    <row r="295" spans="1:14" s="78" customFormat="1" ht="26.1" customHeight="1">
      <c r="A295" s="212"/>
      <c r="B295" s="181"/>
      <c r="C295" s="142"/>
      <c r="D295" s="273"/>
      <c r="E295" s="154"/>
      <c r="F295" s="154">
        <f t="shared" si="57"/>
        <v>0</v>
      </c>
      <c r="G295" s="154"/>
      <c r="H295" s="154">
        <f t="shared" si="58"/>
        <v>0</v>
      </c>
      <c r="I295" s="154"/>
      <c r="J295" s="154">
        <f t="shared" si="59"/>
        <v>0</v>
      </c>
      <c r="K295" s="154">
        <f t="shared" si="62"/>
        <v>0</v>
      </c>
      <c r="L295" s="155">
        <f t="shared" si="61"/>
        <v>0</v>
      </c>
      <c r="M295" s="374"/>
      <c r="N295" s="375"/>
    </row>
    <row r="296" spans="1:14" s="89" customFormat="1" ht="26.1" customHeight="1">
      <c r="A296" s="212"/>
      <c r="B296" s="181"/>
      <c r="C296" s="142"/>
      <c r="D296" s="273"/>
      <c r="E296" s="154"/>
      <c r="F296" s="154">
        <f t="shared" si="57"/>
        <v>0</v>
      </c>
      <c r="G296" s="154"/>
      <c r="H296" s="154">
        <f t="shared" si="58"/>
        <v>0</v>
      </c>
      <c r="I296" s="154"/>
      <c r="J296" s="154">
        <f t="shared" si="59"/>
        <v>0</v>
      </c>
      <c r="K296" s="154">
        <f t="shared" si="62"/>
        <v>0</v>
      </c>
      <c r="L296" s="155">
        <f t="shared" si="61"/>
        <v>0</v>
      </c>
      <c r="M296" s="374"/>
      <c r="N296" s="375"/>
    </row>
    <row r="297" spans="1:14" s="78" customFormat="1" ht="26.1" customHeight="1">
      <c r="A297" s="212"/>
      <c r="B297" s="181"/>
      <c r="C297" s="142"/>
      <c r="D297" s="273"/>
      <c r="E297" s="91"/>
      <c r="F297" s="74"/>
      <c r="G297" s="92"/>
      <c r="H297" s="74"/>
      <c r="I297" s="92"/>
      <c r="J297" s="74"/>
      <c r="K297" s="74"/>
      <c r="L297" s="74"/>
      <c r="M297" s="374"/>
      <c r="N297" s="375"/>
    </row>
    <row r="298" spans="1:14" s="78" customFormat="1" ht="26.1" customHeight="1">
      <c r="A298" s="212"/>
      <c r="B298" s="181"/>
      <c r="C298" s="142"/>
      <c r="D298" s="273"/>
      <c r="E298" s="91"/>
      <c r="F298" s="74"/>
      <c r="G298" s="92"/>
      <c r="H298" s="74"/>
      <c r="I298" s="92"/>
      <c r="J298" s="74"/>
      <c r="K298" s="74"/>
      <c r="L298" s="74"/>
      <c r="M298" s="374"/>
      <c r="N298" s="375"/>
    </row>
    <row r="299" spans="1:14" s="78" customFormat="1" ht="26.1" customHeight="1">
      <c r="A299" s="212"/>
      <c r="B299" s="181"/>
      <c r="C299" s="142"/>
      <c r="D299" s="273"/>
      <c r="E299" s="91"/>
      <c r="F299" s="74"/>
      <c r="G299" s="92"/>
      <c r="H299" s="74"/>
      <c r="I299" s="92"/>
      <c r="J299" s="74"/>
      <c r="K299" s="74"/>
      <c r="L299" s="74"/>
      <c r="M299" s="374"/>
      <c r="N299" s="375"/>
    </row>
    <row r="300" spans="1:14" s="78" customFormat="1" ht="26.1" customHeight="1">
      <c r="A300" s="212"/>
      <c r="B300" s="181"/>
      <c r="C300" s="142"/>
      <c r="D300" s="273"/>
      <c r="E300" s="91"/>
      <c r="F300" s="74"/>
      <c r="G300" s="92"/>
      <c r="H300" s="74"/>
      <c r="I300" s="92"/>
      <c r="J300" s="74"/>
      <c r="K300" s="74"/>
      <c r="L300" s="74"/>
      <c r="M300" s="374"/>
      <c r="N300" s="375"/>
    </row>
    <row r="301" spans="1:14" s="78" customFormat="1" ht="26.1" customHeight="1">
      <c r="A301" s="212"/>
      <c r="B301" s="181"/>
      <c r="C301" s="142"/>
      <c r="D301" s="273"/>
      <c r="E301" s="91"/>
      <c r="F301" s="74"/>
      <c r="G301" s="92"/>
      <c r="H301" s="74"/>
      <c r="I301" s="92"/>
      <c r="J301" s="74"/>
      <c r="K301" s="74"/>
      <c r="L301" s="74"/>
      <c r="M301" s="374"/>
      <c r="N301" s="375"/>
    </row>
    <row r="302" spans="1:14" s="78" customFormat="1" ht="26.1" customHeight="1">
      <c r="A302" s="212"/>
      <c r="B302" s="181"/>
      <c r="C302" s="142"/>
      <c r="D302" s="273"/>
      <c r="E302" s="91"/>
      <c r="F302" s="74"/>
      <c r="G302" s="92"/>
      <c r="H302" s="74"/>
      <c r="I302" s="92"/>
      <c r="J302" s="74"/>
      <c r="K302" s="74"/>
      <c r="L302" s="74"/>
      <c r="M302" s="374"/>
      <c r="N302" s="375"/>
    </row>
    <row r="303" spans="1:14" s="78" customFormat="1" ht="25.5" customHeight="1">
      <c r="A303" s="212"/>
      <c r="B303" s="181"/>
      <c r="C303" s="142"/>
      <c r="D303" s="273"/>
      <c r="E303" s="91"/>
      <c r="F303" s="74"/>
      <c r="G303" s="92"/>
      <c r="H303" s="74"/>
      <c r="I303" s="92"/>
      <c r="J303" s="74"/>
      <c r="K303" s="74"/>
      <c r="L303" s="74"/>
      <c r="M303" s="374"/>
      <c r="N303" s="375"/>
    </row>
    <row r="304" spans="1:14" s="89" customFormat="1" ht="25.5" customHeight="1">
      <c r="A304" s="212"/>
      <c r="B304" s="181"/>
      <c r="C304" s="142"/>
      <c r="D304" s="273"/>
      <c r="E304" s="91"/>
      <c r="F304" s="74"/>
      <c r="G304" s="92"/>
      <c r="H304" s="74"/>
      <c r="I304" s="92"/>
      <c r="J304" s="74"/>
      <c r="K304" s="74"/>
      <c r="L304" s="74"/>
      <c r="M304" s="374"/>
      <c r="N304" s="375"/>
    </row>
    <row r="305" spans="1:14" s="89" customFormat="1" ht="25.5" customHeight="1">
      <c r="A305" s="212"/>
      <c r="B305" s="181"/>
      <c r="C305" s="142"/>
      <c r="D305" s="273"/>
      <c r="E305" s="91"/>
      <c r="F305" s="74"/>
      <c r="G305" s="92"/>
      <c r="H305" s="74"/>
      <c r="I305" s="92"/>
      <c r="J305" s="74"/>
      <c r="K305" s="74"/>
      <c r="L305" s="74"/>
      <c r="M305" s="374"/>
      <c r="N305" s="375"/>
    </row>
    <row r="306" spans="1:14" s="89" customFormat="1" ht="25.5" customHeight="1">
      <c r="A306" s="213"/>
      <c r="B306" s="182"/>
      <c r="C306" s="142"/>
      <c r="D306" s="273"/>
      <c r="E306" s="91"/>
      <c r="F306" s="74"/>
      <c r="G306" s="92"/>
      <c r="H306" s="74"/>
      <c r="I306" s="92"/>
      <c r="J306" s="74"/>
      <c r="K306" s="74"/>
      <c r="L306" s="74"/>
      <c r="M306" s="374"/>
      <c r="N306" s="375"/>
    </row>
    <row r="307" spans="1:14" s="78" customFormat="1" ht="25.5" customHeight="1">
      <c r="A307" s="213"/>
      <c r="B307" s="182"/>
      <c r="C307" s="142"/>
      <c r="D307" s="273"/>
      <c r="E307" s="91"/>
      <c r="F307" s="74"/>
      <c r="G307" s="92"/>
      <c r="H307" s="74"/>
      <c r="I307" s="92"/>
      <c r="J307" s="74"/>
      <c r="K307" s="74"/>
      <c r="L307" s="74"/>
      <c r="M307" s="374"/>
      <c r="N307" s="375"/>
    </row>
    <row r="308" spans="1:14" s="106" customFormat="1" ht="26.1" customHeight="1">
      <c r="A308" s="207" t="s">
        <v>55</v>
      </c>
      <c r="B308" s="177"/>
      <c r="C308" s="103"/>
      <c r="D308" s="275"/>
      <c r="E308" s="104"/>
      <c r="F308" s="105">
        <f>SUM(F279:F307)</f>
        <v>0</v>
      </c>
      <c r="G308" s="105"/>
      <c r="H308" s="105">
        <f>SUM(H279:H307)</f>
        <v>0</v>
      </c>
      <c r="I308" s="105"/>
      <c r="J308" s="105">
        <f>SUM(J279:J307)</f>
        <v>0</v>
      </c>
      <c r="K308" s="105"/>
      <c r="L308" s="105">
        <f>SUM(L279:L307)</f>
        <v>0</v>
      </c>
      <c r="M308" s="370"/>
      <c r="N308" s="371"/>
    </row>
    <row r="309" spans="1:14" s="78" customFormat="1" ht="26.1" customHeight="1">
      <c r="A309" s="214" t="s">
        <v>215</v>
      </c>
      <c r="B309" s="183"/>
      <c r="C309" s="134"/>
      <c r="D309" s="278"/>
      <c r="E309" s="135"/>
      <c r="F309" s="136"/>
      <c r="G309" s="136"/>
      <c r="H309" s="136"/>
      <c r="I309" s="136"/>
      <c r="J309" s="136"/>
      <c r="K309" s="136"/>
      <c r="L309" s="136"/>
      <c r="M309" s="362"/>
      <c r="N309" s="363"/>
    </row>
    <row r="310" spans="1:14" s="78" customFormat="1" ht="25.5" customHeight="1">
      <c r="A310" s="212" t="s">
        <v>403</v>
      </c>
      <c r="B310" s="181" t="s">
        <v>404</v>
      </c>
      <c r="C310" s="142" t="s">
        <v>93</v>
      </c>
      <c r="D310" s="273">
        <v>2</v>
      </c>
      <c r="E310" s="154"/>
      <c r="F310" s="154">
        <f t="shared" ref="F310:F321" si="63">ROUNDDOWN(E310*D310,0)</f>
        <v>0</v>
      </c>
      <c r="G310" s="154"/>
      <c r="H310" s="154">
        <f t="shared" ref="H310:H321" si="64">G310*D310</f>
        <v>0</v>
      </c>
      <c r="I310" s="154"/>
      <c r="J310" s="154">
        <f t="shared" ref="J310:J321" si="65">I310*D310</f>
        <v>0</v>
      </c>
      <c r="K310" s="154">
        <f t="shared" ref="K310:K321" si="66">E310+G310+I310</f>
        <v>0</v>
      </c>
      <c r="L310" s="155">
        <f t="shared" ref="L310:L321" si="67">K310*D310</f>
        <v>0</v>
      </c>
      <c r="M310" s="374"/>
      <c r="N310" s="375"/>
    </row>
    <row r="311" spans="1:14" s="78" customFormat="1" ht="25.5" customHeight="1">
      <c r="A311" s="212" t="s">
        <v>405</v>
      </c>
      <c r="B311" s="181" t="s">
        <v>406</v>
      </c>
      <c r="C311" s="142" t="s">
        <v>93</v>
      </c>
      <c r="D311" s="273">
        <v>2</v>
      </c>
      <c r="E311" s="154"/>
      <c r="F311" s="154">
        <f t="shared" si="63"/>
        <v>0</v>
      </c>
      <c r="G311" s="154"/>
      <c r="H311" s="154">
        <f t="shared" si="64"/>
        <v>0</v>
      </c>
      <c r="I311" s="154"/>
      <c r="J311" s="154">
        <f t="shared" si="65"/>
        <v>0</v>
      </c>
      <c r="K311" s="154">
        <f t="shared" si="66"/>
        <v>0</v>
      </c>
      <c r="L311" s="155">
        <f t="shared" si="67"/>
        <v>0</v>
      </c>
      <c r="M311" s="374"/>
      <c r="N311" s="375"/>
    </row>
    <row r="312" spans="1:14" s="78" customFormat="1" ht="25.5" customHeight="1">
      <c r="A312" s="212" t="s">
        <v>150</v>
      </c>
      <c r="B312" s="181"/>
      <c r="C312" s="142" t="s">
        <v>53</v>
      </c>
      <c r="D312" s="273">
        <v>1</v>
      </c>
      <c r="E312" s="154"/>
      <c r="F312" s="154">
        <f t="shared" si="63"/>
        <v>0</v>
      </c>
      <c r="G312" s="154"/>
      <c r="H312" s="154">
        <f t="shared" si="64"/>
        <v>0</v>
      </c>
      <c r="I312" s="154"/>
      <c r="J312" s="154">
        <f t="shared" si="65"/>
        <v>0</v>
      </c>
      <c r="K312" s="154">
        <f t="shared" si="66"/>
        <v>0</v>
      </c>
      <c r="L312" s="155">
        <f t="shared" si="67"/>
        <v>0</v>
      </c>
      <c r="M312" s="374"/>
      <c r="N312" s="375"/>
    </row>
    <row r="313" spans="1:14" s="78" customFormat="1" ht="25.5" customHeight="1">
      <c r="A313" s="212" t="s">
        <v>216</v>
      </c>
      <c r="B313" s="181"/>
      <c r="C313" s="149" t="s">
        <v>73</v>
      </c>
      <c r="D313" s="273">
        <v>6</v>
      </c>
      <c r="E313" s="154"/>
      <c r="F313" s="154">
        <f t="shared" si="63"/>
        <v>0</v>
      </c>
      <c r="G313" s="154"/>
      <c r="H313" s="154">
        <f t="shared" si="64"/>
        <v>0</v>
      </c>
      <c r="I313" s="154"/>
      <c r="J313" s="154">
        <f t="shared" si="65"/>
        <v>0</v>
      </c>
      <c r="K313" s="154">
        <f t="shared" si="66"/>
        <v>0</v>
      </c>
      <c r="L313" s="155">
        <f t="shared" si="67"/>
        <v>0</v>
      </c>
      <c r="M313" s="374"/>
      <c r="N313" s="375"/>
    </row>
    <row r="314" spans="1:14" s="78" customFormat="1" ht="25.5" customHeight="1">
      <c r="A314" s="212" t="s">
        <v>149</v>
      </c>
      <c r="B314" s="181"/>
      <c r="C314" s="149" t="s">
        <v>73</v>
      </c>
      <c r="D314" s="273">
        <v>49.2</v>
      </c>
      <c r="E314" s="154"/>
      <c r="F314" s="154">
        <f t="shared" si="63"/>
        <v>0</v>
      </c>
      <c r="G314" s="154"/>
      <c r="H314" s="154">
        <f t="shared" si="64"/>
        <v>0</v>
      </c>
      <c r="I314" s="154"/>
      <c r="J314" s="154">
        <f t="shared" si="65"/>
        <v>0</v>
      </c>
      <c r="K314" s="154">
        <f t="shared" si="66"/>
        <v>0</v>
      </c>
      <c r="L314" s="155">
        <f t="shared" si="67"/>
        <v>0</v>
      </c>
      <c r="M314" s="374"/>
      <c r="N314" s="375"/>
    </row>
    <row r="315" spans="1:14" s="89" customFormat="1" ht="25.5" customHeight="1">
      <c r="A315" s="212" t="s">
        <v>151</v>
      </c>
      <c r="B315" s="181" t="s">
        <v>155</v>
      </c>
      <c r="C315" s="149" t="s">
        <v>73</v>
      </c>
      <c r="D315" s="273">
        <v>200</v>
      </c>
      <c r="E315" s="154"/>
      <c r="F315" s="154">
        <f t="shared" si="63"/>
        <v>0</v>
      </c>
      <c r="G315" s="154"/>
      <c r="H315" s="154">
        <f t="shared" si="64"/>
        <v>0</v>
      </c>
      <c r="I315" s="154"/>
      <c r="J315" s="154">
        <f t="shared" si="65"/>
        <v>0</v>
      </c>
      <c r="K315" s="154">
        <f t="shared" si="66"/>
        <v>0</v>
      </c>
      <c r="L315" s="155">
        <f t="shared" si="67"/>
        <v>0</v>
      </c>
      <c r="M315" s="374"/>
      <c r="N315" s="375"/>
    </row>
    <row r="316" spans="1:14" s="78" customFormat="1" ht="25.5" customHeight="1">
      <c r="A316" s="213" t="s">
        <v>152</v>
      </c>
      <c r="B316" s="181" t="s">
        <v>155</v>
      </c>
      <c r="C316" s="149" t="s">
        <v>73</v>
      </c>
      <c r="D316" s="273">
        <v>80</v>
      </c>
      <c r="E316" s="154"/>
      <c r="F316" s="154">
        <f t="shared" si="63"/>
        <v>0</v>
      </c>
      <c r="G316" s="154"/>
      <c r="H316" s="154">
        <f t="shared" si="64"/>
        <v>0</v>
      </c>
      <c r="I316" s="154"/>
      <c r="J316" s="154">
        <f t="shared" si="65"/>
        <v>0</v>
      </c>
      <c r="K316" s="154">
        <f t="shared" si="66"/>
        <v>0</v>
      </c>
      <c r="L316" s="155">
        <f t="shared" si="67"/>
        <v>0</v>
      </c>
      <c r="M316" s="374"/>
      <c r="N316" s="375"/>
    </row>
    <row r="317" spans="1:14" s="78" customFormat="1" ht="25.5" customHeight="1">
      <c r="A317" s="212" t="s">
        <v>153</v>
      </c>
      <c r="B317" s="181" t="s">
        <v>154</v>
      </c>
      <c r="C317" s="142" t="s">
        <v>91</v>
      </c>
      <c r="D317" s="273">
        <v>1</v>
      </c>
      <c r="E317" s="154"/>
      <c r="F317" s="154">
        <f t="shared" si="63"/>
        <v>0</v>
      </c>
      <c r="G317" s="154"/>
      <c r="H317" s="154">
        <f t="shared" si="64"/>
        <v>0</v>
      </c>
      <c r="I317" s="154"/>
      <c r="J317" s="154">
        <f t="shared" si="65"/>
        <v>0</v>
      </c>
      <c r="K317" s="154">
        <f t="shared" si="66"/>
        <v>0</v>
      </c>
      <c r="L317" s="155">
        <f t="shared" si="67"/>
        <v>0</v>
      </c>
      <c r="M317" s="374"/>
      <c r="N317" s="375"/>
    </row>
    <row r="318" spans="1:14" s="78" customFormat="1" ht="25.5" customHeight="1">
      <c r="A318" s="212" t="s">
        <v>156</v>
      </c>
      <c r="B318" s="181"/>
      <c r="C318" s="142" t="s">
        <v>118</v>
      </c>
      <c r="D318" s="273">
        <v>1</v>
      </c>
      <c r="E318" s="154"/>
      <c r="F318" s="154">
        <f t="shared" si="63"/>
        <v>0</v>
      </c>
      <c r="G318" s="154"/>
      <c r="H318" s="154">
        <f t="shared" si="64"/>
        <v>0</v>
      </c>
      <c r="I318" s="154"/>
      <c r="J318" s="154">
        <f t="shared" si="65"/>
        <v>0</v>
      </c>
      <c r="K318" s="154">
        <f t="shared" si="66"/>
        <v>0</v>
      </c>
      <c r="L318" s="155">
        <f t="shared" si="67"/>
        <v>0</v>
      </c>
      <c r="M318" s="374"/>
      <c r="N318" s="375"/>
    </row>
    <row r="319" spans="1:14" s="78" customFormat="1" ht="25.5" customHeight="1">
      <c r="A319" s="212" t="s">
        <v>210</v>
      </c>
      <c r="B319" s="181" t="s">
        <v>211</v>
      </c>
      <c r="C319" s="142" t="s">
        <v>53</v>
      </c>
      <c r="D319" s="273">
        <v>2</v>
      </c>
      <c r="E319" s="154"/>
      <c r="F319" s="154">
        <f t="shared" si="63"/>
        <v>0</v>
      </c>
      <c r="G319" s="154"/>
      <c r="H319" s="154">
        <f t="shared" si="64"/>
        <v>0</v>
      </c>
      <c r="I319" s="154"/>
      <c r="J319" s="154">
        <f t="shared" si="65"/>
        <v>0</v>
      </c>
      <c r="K319" s="154">
        <f t="shared" si="66"/>
        <v>0</v>
      </c>
      <c r="L319" s="155">
        <f t="shared" si="67"/>
        <v>0</v>
      </c>
      <c r="M319" s="374"/>
      <c r="N319" s="375"/>
    </row>
    <row r="320" spans="1:14" s="78" customFormat="1" ht="25.5" customHeight="1">
      <c r="A320" s="215" t="s">
        <v>198</v>
      </c>
      <c r="B320" s="184" t="s">
        <v>407</v>
      </c>
      <c r="C320" s="158" t="s">
        <v>92</v>
      </c>
      <c r="D320" s="279">
        <v>2</v>
      </c>
      <c r="E320" s="154"/>
      <c r="F320" s="154">
        <f t="shared" si="63"/>
        <v>0</v>
      </c>
      <c r="G320" s="154"/>
      <c r="H320" s="154">
        <f t="shared" si="64"/>
        <v>0</v>
      </c>
      <c r="I320" s="154"/>
      <c r="J320" s="154">
        <f t="shared" si="65"/>
        <v>0</v>
      </c>
      <c r="K320" s="154">
        <f t="shared" si="66"/>
        <v>0</v>
      </c>
      <c r="L320" s="155">
        <f t="shared" si="67"/>
        <v>0</v>
      </c>
      <c r="M320" s="374"/>
      <c r="N320" s="375"/>
    </row>
    <row r="321" spans="1:14" s="78" customFormat="1" ht="25.5" customHeight="1">
      <c r="A321" s="216" t="s">
        <v>408</v>
      </c>
      <c r="B321" s="185" t="s">
        <v>409</v>
      </c>
      <c r="C321" s="99" t="s">
        <v>410</v>
      </c>
      <c r="D321" s="280">
        <v>1</v>
      </c>
      <c r="E321" s="98"/>
      <c r="F321" s="74">
        <f t="shared" si="63"/>
        <v>0</v>
      </c>
      <c r="G321" s="92"/>
      <c r="H321" s="74">
        <f t="shared" si="64"/>
        <v>0</v>
      </c>
      <c r="I321" s="92"/>
      <c r="J321" s="74">
        <f t="shared" si="65"/>
        <v>0</v>
      </c>
      <c r="K321" s="74">
        <f t="shared" si="66"/>
        <v>0</v>
      </c>
      <c r="L321" s="74">
        <f t="shared" si="67"/>
        <v>0</v>
      </c>
      <c r="M321" s="374"/>
      <c r="N321" s="375"/>
    </row>
    <row r="322" spans="1:14" s="78" customFormat="1" ht="25.5" customHeight="1">
      <c r="A322" s="212" t="s">
        <v>411</v>
      </c>
      <c r="B322" s="181" t="s">
        <v>412</v>
      </c>
      <c r="C322" s="142" t="s">
        <v>413</v>
      </c>
      <c r="D322" s="273">
        <v>14</v>
      </c>
      <c r="E322" s="154"/>
      <c r="F322" s="154">
        <f t="shared" ref="F322:F325" si="68">ROUNDDOWN(E322*D322,0)</f>
        <v>0</v>
      </c>
      <c r="G322" s="154"/>
      <c r="H322" s="154">
        <f t="shared" ref="H322:H325" si="69">G322*D322</f>
        <v>0</v>
      </c>
      <c r="I322" s="154"/>
      <c r="J322" s="154">
        <f t="shared" ref="J322:J325" si="70">I322*D322</f>
        <v>0</v>
      </c>
      <c r="K322" s="154">
        <f t="shared" ref="K322:K325" si="71">E322+G322+I322</f>
        <v>0</v>
      </c>
      <c r="L322" s="155">
        <f t="shared" ref="L322:L325" si="72">K322*D322</f>
        <v>0</v>
      </c>
      <c r="M322" s="374"/>
      <c r="N322" s="375"/>
    </row>
    <row r="323" spans="1:14" s="89" customFormat="1" ht="24.75" customHeight="1">
      <c r="A323" s="215"/>
      <c r="B323" s="184"/>
      <c r="C323" s="158"/>
      <c r="D323" s="279"/>
      <c r="E323" s="154"/>
      <c r="F323" s="154">
        <f t="shared" si="68"/>
        <v>0</v>
      </c>
      <c r="G323" s="154"/>
      <c r="H323" s="154">
        <f t="shared" si="69"/>
        <v>0</v>
      </c>
      <c r="I323" s="154"/>
      <c r="J323" s="154">
        <f t="shared" si="70"/>
        <v>0</v>
      </c>
      <c r="K323" s="154">
        <f t="shared" si="71"/>
        <v>0</v>
      </c>
      <c r="L323" s="155">
        <f t="shared" si="72"/>
        <v>0</v>
      </c>
      <c r="M323" s="374"/>
      <c r="N323" s="375"/>
    </row>
    <row r="324" spans="1:14" s="89" customFormat="1" ht="24.75" customHeight="1">
      <c r="A324" s="215"/>
      <c r="B324" s="184"/>
      <c r="C324" s="158"/>
      <c r="D324" s="279"/>
      <c r="E324" s="154"/>
      <c r="F324" s="154">
        <f t="shared" si="68"/>
        <v>0</v>
      </c>
      <c r="G324" s="154"/>
      <c r="H324" s="154">
        <f t="shared" si="69"/>
        <v>0</v>
      </c>
      <c r="I324" s="154"/>
      <c r="J324" s="154">
        <f t="shared" si="70"/>
        <v>0</v>
      </c>
      <c r="K324" s="154">
        <f t="shared" si="71"/>
        <v>0</v>
      </c>
      <c r="L324" s="155">
        <f t="shared" si="72"/>
        <v>0</v>
      </c>
      <c r="M324" s="374"/>
      <c r="N324" s="375"/>
    </row>
    <row r="325" spans="1:14" s="89" customFormat="1" ht="24.75" customHeight="1">
      <c r="A325" s="215"/>
      <c r="B325" s="184"/>
      <c r="C325" s="158"/>
      <c r="D325" s="279"/>
      <c r="E325" s="154"/>
      <c r="F325" s="154">
        <f t="shared" si="68"/>
        <v>0</v>
      </c>
      <c r="G325" s="154"/>
      <c r="H325" s="154">
        <f t="shared" si="69"/>
        <v>0</v>
      </c>
      <c r="I325" s="154"/>
      <c r="J325" s="154">
        <f t="shared" si="70"/>
        <v>0</v>
      </c>
      <c r="K325" s="154">
        <f t="shared" si="71"/>
        <v>0</v>
      </c>
      <c r="L325" s="155">
        <f t="shared" si="72"/>
        <v>0</v>
      </c>
      <c r="M325" s="374"/>
      <c r="N325" s="375"/>
    </row>
    <row r="326" spans="1:14" s="78" customFormat="1" ht="26.1" customHeight="1">
      <c r="A326" s="216"/>
      <c r="B326" s="185"/>
      <c r="C326" s="99"/>
      <c r="D326" s="280"/>
      <c r="E326" s="98"/>
      <c r="F326" s="74"/>
      <c r="G326" s="92"/>
      <c r="H326" s="74"/>
      <c r="I326" s="92"/>
      <c r="J326" s="74"/>
      <c r="K326" s="74"/>
      <c r="L326" s="74"/>
      <c r="M326" s="374"/>
      <c r="N326" s="375"/>
    </row>
    <row r="327" spans="1:14" s="78" customFormat="1" ht="26.1" customHeight="1">
      <c r="A327" s="216"/>
      <c r="B327" s="185"/>
      <c r="C327" s="99"/>
      <c r="D327" s="280"/>
      <c r="E327" s="98"/>
      <c r="F327" s="74"/>
      <c r="G327" s="92"/>
      <c r="H327" s="74"/>
      <c r="I327" s="92"/>
      <c r="J327" s="74"/>
      <c r="K327" s="74"/>
      <c r="L327" s="74"/>
      <c r="M327" s="374"/>
      <c r="N327" s="375"/>
    </row>
    <row r="328" spans="1:14" s="78" customFormat="1" ht="26.1" customHeight="1">
      <c r="A328" s="216"/>
      <c r="B328" s="185"/>
      <c r="C328" s="99"/>
      <c r="D328" s="280"/>
      <c r="E328" s="98"/>
      <c r="F328" s="74"/>
      <c r="G328" s="92"/>
      <c r="H328" s="74"/>
      <c r="I328" s="92"/>
      <c r="J328" s="74"/>
      <c r="K328" s="74"/>
      <c r="L328" s="74"/>
      <c r="M328" s="374"/>
      <c r="N328" s="375"/>
    </row>
    <row r="329" spans="1:14" s="78" customFormat="1" ht="26.1" customHeight="1">
      <c r="A329" s="217"/>
      <c r="B329" s="100"/>
      <c r="C329" s="137"/>
      <c r="D329" s="280"/>
      <c r="E329" s="98"/>
      <c r="F329" s="74"/>
      <c r="G329" s="92"/>
      <c r="H329" s="74"/>
      <c r="I329" s="92"/>
      <c r="J329" s="74"/>
      <c r="K329" s="74"/>
      <c r="L329" s="74"/>
      <c r="M329" s="374"/>
      <c r="N329" s="375"/>
    </row>
    <row r="330" spans="1:14" s="78" customFormat="1" ht="26.1" customHeight="1">
      <c r="A330" s="217"/>
      <c r="B330" s="100"/>
      <c r="C330" s="137"/>
      <c r="D330" s="280"/>
      <c r="E330" s="98"/>
      <c r="F330" s="74"/>
      <c r="G330" s="92"/>
      <c r="H330" s="74"/>
      <c r="I330" s="92"/>
      <c r="J330" s="74"/>
      <c r="K330" s="74"/>
      <c r="L330" s="74"/>
      <c r="M330" s="374"/>
      <c r="N330" s="375"/>
    </row>
    <row r="331" spans="1:14" s="78" customFormat="1" ht="26.1" customHeight="1">
      <c r="A331" s="217"/>
      <c r="B331" s="100"/>
      <c r="C331" s="137"/>
      <c r="D331" s="280"/>
      <c r="E331" s="98"/>
      <c r="F331" s="74"/>
      <c r="G331" s="92"/>
      <c r="H331" s="74"/>
      <c r="I331" s="92"/>
      <c r="J331" s="74"/>
      <c r="K331" s="74"/>
      <c r="L331" s="74"/>
      <c r="M331" s="374"/>
      <c r="N331" s="375"/>
    </row>
    <row r="332" spans="1:14" s="78" customFormat="1" ht="26.1" customHeight="1">
      <c r="A332" s="217"/>
      <c r="B332" s="100"/>
      <c r="C332" s="137"/>
      <c r="D332" s="280"/>
      <c r="E332" s="98"/>
      <c r="F332" s="74"/>
      <c r="G332" s="92"/>
      <c r="H332" s="74"/>
      <c r="I332" s="92"/>
      <c r="J332" s="74"/>
      <c r="K332" s="74"/>
      <c r="L332" s="74"/>
      <c r="M332" s="374"/>
      <c r="N332" s="375"/>
    </row>
    <row r="333" spans="1:14" s="78" customFormat="1" ht="26.1" customHeight="1">
      <c r="A333" s="217"/>
      <c r="B333" s="100"/>
      <c r="C333" s="137"/>
      <c r="D333" s="280"/>
      <c r="E333" s="98"/>
      <c r="F333" s="74"/>
      <c r="G333" s="92"/>
      <c r="H333" s="74"/>
      <c r="I333" s="92"/>
      <c r="J333" s="74"/>
      <c r="K333" s="74"/>
      <c r="L333" s="74"/>
      <c r="M333" s="374"/>
      <c r="N333" s="375"/>
    </row>
    <row r="334" spans="1:14" s="78" customFormat="1" ht="26.1" customHeight="1">
      <c r="A334" s="217"/>
      <c r="B334" s="100"/>
      <c r="C334" s="137"/>
      <c r="D334" s="280"/>
      <c r="E334" s="98"/>
      <c r="F334" s="74"/>
      <c r="G334" s="92"/>
      <c r="H334" s="74"/>
      <c r="I334" s="92"/>
      <c r="J334" s="74"/>
      <c r="K334" s="74"/>
      <c r="L334" s="74"/>
      <c r="M334" s="374"/>
      <c r="N334" s="375"/>
    </row>
    <row r="335" spans="1:14" s="78" customFormat="1" ht="26.1" customHeight="1">
      <c r="A335" s="217"/>
      <c r="B335" s="100"/>
      <c r="C335" s="137"/>
      <c r="D335" s="280"/>
      <c r="E335" s="98"/>
      <c r="F335" s="74"/>
      <c r="G335" s="92"/>
      <c r="H335" s="74"/>
      <c r="I335" s="92"/>
      <c r="J335" s="74"/>
      <c r="K335" s="74"/>
      <c r="L335" s="74"/>
      <c r="M335" s="374"/>
      <c r="N335" s="375"/>
    </row>
    <row r="336" spans="1:14" s="78" customFormat="1" ht="26.1" customHeight="1">
      <c r="A336" s="217"/>
      <c r="B336" s="100"/>
      <c r="C336" s="137"/>
      <c r="D336" s="280"/>
      <c r="E336" s="98"/>
      <c r="F336" s="100"/>
      <c r="G336" s="101"/>
      <c r="H336" s="100"/>
      <c r="I336" s="101"/>
      <c r="J336" s="100"/>
      <c r="K336" s="100"/>
      <c r="L336" s="100"/>
      <c r="M336" s="374"/>
      <c r="N336" s="375"/>
    </row>
    <row r="337" spans="1:14" s="78" customFormat="1" ht="26.1" customHeight="1">
      <c r="A337" s="217"/>
      <c r="B337" s="100"/>
      <c r="C337" s="137"/>
      <c r="D337" s="280"/>
      <c r="E337" s="98"/>
      <c r="F337" s="100"/>
      <c r="G337" s="101"/>
      <c r="H337" s="100"/>
      <c r="I337" s="101"/>
      <c r="J337" s="100"/>
      <c r="K337" s="100"/>
      <c r="L337" s="100"/>
      <c r="M337" s="374"/>
      <c r="N337" s="375"/>
    </row>
    <row r="338" spans="1:14" s="78" customFormat="1" ht="26.1" customHeight="1">
      <c r="A338" s="116"/>
      <c r="B338" s="100"/>
      <c r="C338" s="117"/>
      <c r="D338" s="280"/>
      <c r="E338" s="98"/>
      <c r="F338" s="101"/>
      <c r="G338" s="101"/>
      <c r="H338" s="101"/>
      <c r="I338" s="101"/>
      <c r="J338" s="101"/>
      <c r="K338" s="101"/>
      <c r="L338" s="101"/>
      <c r="M338" s="374"/>
      <c r="N338" s="375"/>
    </row>
    <row r="339" spans="1:14" s="106" customFormat="1" ht="26.1" customHeight="1">
      <c r="A339" s="207" t="s">
        <v>55</v>
      </c>
      <c r="B339" s="177"/>
      <c r="C339" s="103"/>
      <c r="D339" s="275"/>
      <c r="E339" s="104"/>
      <c r="F339" s="105">
        <f>SUM(F310:F338)</f>
        <v>0</v>
      </c>
      <c r="G339" s="105"/>
      <c r="H339" s="105">
        <f>SUM(H310:H338)</f>
        <v>0</v>
      </c>
      <c r="I339" s="105"/>
      <c r="J339" s="105">
        <f>SUM(J310:J338)</f>
        <v>0</v>
      </c>
      <c r="K339" s="105"/>
      <c r="L339" s="105">
        <f>SUM(L310:L338)</f>
        <v>0</v>
      </c>
      <c r="M339" s="370"/>
      <c r="N339" s="371"/>
    </row>
    <row r="340" spans="1:14" s="78" customFormat="1" ht="24.75" customHeight="1">
      <c r="A340" s="218" t="s">
        <v>185</v>
      </c>
      <c r="B340" s="186"/>
      <c r="C340" s="123"/>
      <c r="D340" s="281"/>
      <c r="E340" s="124"/>
      <c r="F340" s="125"/>
      <c r="G340" s="125"/>
      <c r="H340" s="125"/>
      <c r="I340" s="125"/>
      <c r="J340" s="125"/>
      <c r="K340" s="125"/>
      <c r="L340" s="125"/>
      <c r="M340" s="362"/>
      <c r="N340" s="363"/>
    </row>
    <row r="341" spans="1:14" s="89" customFormat="1" ht="26.1" customHeight="1">
      <c r="A341" s="219" t="s">
        <v>306</v>
      </c>
      <c r="B341" s="187"/>
      <c r="C341" s="30"/>
      <c r="D341" s="279">
        <v>0</v>
      </c>
      <c r="E341" s="154"/>
      <c r="F341" s="154">
        <f t="shared" ref="F341:F354" si="73">ROUNDDOWN(E341*D341,0)</f>
        <v>0</v>
      </c>
      <c r="G341" s="154"/>
      <c r="H341" s="154">
        <f t="shared" ref="H341:H354" si="74">G341*D341</f>
        <v>0</v>
      </c>
      <c r="I341" s="154"/>
      <c r="J341" s="154">
        <f t="shared" ref="J341:J354" si="75">I341*D341</f>
        <v>0</v>
      </c>
      <c r="K341" s="154">
        <f t="shared" ref="K341:K354" si="76">E341+G341+I341</f>
        <v>0</v>
      </c>
      <c r="L341" s="155">
        <f t="shared" ref="L341:L354" si="77">K341*D341</f>
        <v>0</v>
      </c>
      <c r="M341" s="374"/>
      <c r="N341" s="375"/>
    </row>
    <row r="342" spans="1:14" s="89" customFormat="1" ht="26.1" customHeight="1">
      <c r="A342" s="215" t="s">
        <v>307</v>
      </c>
      <c r="B342" s="184" t="s">
        <v>308</v>
      </c>
      <c r="C342" s="158" t="s">
        <v>53</v>
      </c>
      <c r="D342" s="279">
        <v>3</v>
      </c>
      <c r="E342" s="154"/>
      <c r="F342" s="154">
        <f t="shared" si="73"/>
        <v>0</v>
      </c>
      <c r="G342" s="154"/>
      <c r="H342" s="154">
        <f t="shared" si="74"/>
        <v>0</v>
      </c>
      <c r="I342" s="154"/>
      <c r="J342" s="154">
        <f t="shared" si="75"/>
        <v>0</v>
      </c>
      <c r="K342" s="154">
        <f t="shared" si="76"/>
        <v>0</v>
      </c>
      <c r="L342" s="155">
        <f t="shared" si="77"/>
        <v>0</v>
      </c>
      <c r="M342" s="374"/>
      <c r="N342" s="375"/>
    </row>
    <row r="343" spans="1:14" s="89" customFormat="1" ht="26.1" customHeight="1">
      <c r="A343" s="215" t="s">
        <v>187</v>
      </c>
      <c r="B343" s="184" t="s">
        <v>188</v>
      </c>
      <c r="C343" s="158" t="s">
        <v>53</v>
      </c>
      <c r="D343" s="279">
        <v>6</v>
      </c>
      <c r="E343" s="154"/>
      <c r="F343" s="154">
        <f t="shared" si="73"/>
        <v>0</v>
      </c>
      <c r="G343" s="154"/>
      <c r="H343" s="154">
        <f t="shared" si="74"/>
        <v>0</v>
      </c>
      <c r="I343" s="154"/>
      <c r="J343" s="154">
        <f t="shared" si="75"/>
        <v>0</v>
      </c>
      <c r="K343" s="154">
        <f t="shared" si="76"/>
        <v>0</v>
      </c>
      <c r="L343" s="155">
        <f t="shared" si="77"/>
        <v>0</v>
      </c>
      <c r="M343" s="374"/>
      <c r="N343" s="375"/>
    </row>
    <row r="344" spans="1:14" s="89" customFormat="1" ht="24.75" customHeight="1">
      <c r="A344" s="215" t="s">
        <v>189</v>
      </c>
      <c r="B344" s="184" t="s">
        <v>190</v>
      </c>
      <c r="C344" s="158" t="s">
        <v>53</v>
      </c>
      <c r="D344" s="279">
        <v>3</v>
      </c>
      <c r="E344" s="154"/>
      <c r="F344" s="154">
        <f t="shared" si="73"/>
        <v>0</v>
      </c>
      <c r="G344" s="154"/>
      <c r="H344" s="154">
        <f t="shared" si="74"/>
        <v>0</v>
      </c>
      <c r="I344" s="154"/>
      <c r="J344" s="154">
        <f t="shared" si="75"/>
        <v>0</v>
      </c>
      <c r="K344" s="154">
        <f t="shared" ref="K344:K353" si="78">E344+G344+I344</f>
        <v>0</v>
      </c>
      <c r="L344" s="155">
        <f t="shared" si="77"/>
        <v>0</v>
      </c>
      <c r="M344" s="374"/>
      <c r="N344" s="375"/>
    </row>
    <row r="345" spans="1:14" s="89" customFormat="1" ht="26.1" customHeight="1">
      <c r="A345" s="215" t="s">
        <v>191</v>
      </c>
      <c r="B345" s="184" t="s">
        <v>309</v>
      </c>
      <c r="C345" s="158" t="s">
        <v>53</v>
      </c>
      <c r="D345" s="279">
        <v>12</v>
      </c>
      <c r="E345" s="154"/>
      <c r="F345" s="154">
        <f t="shared" si="73"/>
        <v>0</v>
      </c>
      <c r="G345" s="154"/>
      <c r="H345" s="154">
        <f t="shared" si="74"/>
        <v>0</v>
      </c>
      <c r="I345" s="154"/>
      <c r="J345" s="154">
        <f t="shared" si="75"/>
        <v>0</v>
      </c>
      <c r="K345" s="154">
        <f t="shared" si="78"/>
        <v>0</v>
      </c>
      <c r="L345" s="155">
        <f t="shared" si="77"/>
        <v>0</v>
      </c>
      <c r="M345" s="374"/>
      <c r="N345" s="375"/>
    </row>
    <row r="346" spans="1:14" s="78" customFormat="1" ht="24.75" customHeight="1">
      <c r="A346" s="220" t="s">
        <v>192</v>
      </c>
      <c r="B346" s="184" t="s">
        <v>193</v>
      </c>
      <c r="C346" s="158" t="s">
        <v>53</v>
      </c>
      <c r="D346" s="279">
        <v>12</v>
      </c>
      <c r="E346" s="154"/>
      <c r="F346" s="154">
        <f t="shared" si="73"/>
        <v>0</v>
      </c>
      <c r="G346" s="154"/>
      <c r="H346" s="154">
        <f t="shared" si="74"/>
        <v>0</v>
      </c>
      <c r="I346" s="154"/>
      <c r="J346" s="154">
        <f t="shared" si="75"/>
        <v>0</v>
      </c>
      <c r="K346" s="154">
        <f t="shared" si="78"/>
        <v>0</v>
      </c>
      <c r="L346" s="155">
        <f t="shared" si="77"/>
        <v>0</v>
      </c>
      <c r="M346" s="374"/>
      <c r="N346" s="375"/>
    </row>
    <row r="347" spans="1:14" s="78" customFormat="1" ht="24.75" customHeight="1">
      <c r="A347" s="215" t="s">
        <v>194</v>
      </c>
      <c r="B347" s="184" t="s">
        <v>195</v>
      </c>
      <c r="C347" s="158" t="s">
        <v>53</v>
      </c>
      <c r="D347" s="279">
        <v>12</v>
      </c>
      <c r="E347" s="154"/>
      <c r="F347" s="154">
        <f t="shared" si="73"/>
        <v>0</v>
      </c>
      <c r="G347" s="154"/>
      <c r="H347" s="154">
        <f t="shared" si="74"/>
        <v>0</v>
      </c>
      <c r="I347" s="154"/>
      <c r="J347" s="154">
        <f t="shared" si="75"/>
        <v>0</v>
      </c>
      <c r="K347" s="154">
        <f t="shared" si="78"/>
        <v>0</v>
      </c>
      <c r="L347" s="155">
        <f t="shared" si="77"/>
        <v>0</v>
      </c>
      <c r="M347" s="374"/>
      <c r="N347" s="375"/>
    </row>
    <row r="348" spans="1:14" s="78" customFormat="1" ht="24.75" customHeight="1">
      <c r="A348" s="215" t="s">
        <v>310</v>
      </c>
      <c r="B348" s="184" t="s">
        <v>311</v>
      </c>
      <c r="C348" s="158" t="s">
        <v>53</v>
      </c>
      <c r="D348" s="279">
        <v>3</v>
      </c>
      <c r="E348" s="154"/>
      <c r="F348" s="154">
        <f t="shared" si="73"/>
        <v>0</v>
      </c>
      <c r="G348" s="154"/>
      <c r="H348" s="154">
        <f t="shared" si="74"/>
        <v>0</v>
      </c>
      <c r="I348" s="154"/>
      <c r="J348" s="154">
        <f t="shared" si="75"/>
        <v>0</v>
      </c>
      <c r="K348" s="154">
        <f t="shared" si="78"/>
        <v>0</v>
      </c>
      <c r="L348" s="155">
        <f t="shared" si="77"/>
        <v>0</v>
      </c>
      <c r="M348" s="374"/>
      <c r="N348" s="375"/>
    </row>
    <row r="349" spans="1:14" s="78" customFormat="1" ht="24.75" customHeight="1">
      <c r="A349" s="215" t="s">
        <v>312</v>
      </c>
      <c r="B349" s="236"/>
      <c r="C349" s="158" t="s">
        <v>53</v>
      </c>
      <c r="D349" s="279">
        <v>9</v>
      </c>
      <c r="E349" s="154"/>
      <c r="F349" s="154">
        <f t="shared" si="73"/>
        <v>0</v>
      </c>
      <c r="G349" s="154"/>
      <c r="H349" s="154">
        <f t="shared" si="74"/>
        <v>0</v>
      </c>
      <c r="I349" s="154"/>
      <c r="J349" s="154">
        <f t="shared" si="75"/>
        <v>0</v>
      </c>
      <c r="K349" s="154">
        <f t="shared" si="78"/>
        <v>0</v>
      </c>
      <c r="L349" s="155">
        <f t="shared" si="77"/>
        <v>0</v>
      </c>
      <c r="M349" s="374"/>
      <c r="N349" s="375"/>
    </row>
    <row r="350" spans="1:14" s="78" customFormat="1" ht="24.75" customHeight="1">
      <c r="A350" s="215"/>
      <c r="B350" s="184"/>
      <c r="C350" s="158" t="s">
        <v>53</v>
      </c>
      <c r="D350" s="279"/>
      <c r="E350" s="154"/>
      <c r="F350" s="154">
        <f t="shared" si="73"/>
        <v>0</v>
      </c>
      <c r="G350" s="154"/>
      <c r="H350" s="154">
        <f t="shared" si="74"/>
        <v>0</v>
      </c>
      <c r="I350" s="154"/>
      <c r="J350" s="154">
        <f t="shared" si="75"/>
        <v>0</v>
      </c>
      <c r="K350" s="154">
        <f t="shared" si="78"/>
        <v>0</v>
      </c>
      <c r="L350" s="155">
        <f t="shared" si="77"/>
        <v>0</v>
      </c>
      <c r="M350" s="374"/>
      <c r="N350" s="375"/>
    </row>
    <row r="351" spans="1:14" s="78" customFormat="1" ht="24.75" customHeight="1">
      <c r="A351" s="221" t="s">
        <v>315</v>
      </c>
      <c r="B351" s="188"/>
      <c r="C351" s="30"/>
      <c r="D351" s="279">
        <v>0</v>
      </c>
      <c r="E351" s="154"/>
      <c r="F351" s="154">
        <f t="shared" si="73"/>
        <v>0</v>
      </c>
      <c r="G351" s="154"/>
      <c r="H351" s="154">
        <f t="shared" si="74"/>
        <v>0</v>
      </c>
      <c r="I351" s="154"/>
      <c r="J351" s="154">
        <f t="shared" si="75"/>
        <v>0</v>
      </c>
      <c r="K351" s="154">
        <f t="shared" si="78"/>
        <v>0</v>
      </c>
      <c r="L351" s="155">
        <f t="shared" si="77"/>
        <v>0</v>
      </c>
      <c r="M351" s="374"/>
      <c r="N351" s="375"/>
    </row>
    <row r="352" spans="1:14" s="78" customFormat="1" ht="24.75" customHeight="1">
      <c r="A352" s="215" t="s">
        <v>314</v>
      </c>
      <c r="B352" s="184" t="s">
        <v>313</v>
      </c>
      <c r="C352" s="158" t="s">
        <v>53</v>
      </c>
      <c r="D352" s="279">
        <v>1</v>
      </c>
      <c r="E352" s="154"/>
      <c r="F352" s="154">
        <f t="shared" si="73"/>
        <v>0</v>
      </c>
      <c r="G352" s="154"/>
      <c r="H352" s="154">
        <f t="shared" si="74"/>
        <v>0</v>
      </c>
      <c r="I352" s="154"/>
      <c r="J352" s="154">
        <f t="shared" si="75"/>
        <v>0</v>
      </c>
      <c r="K352" s="154">
        <f t="shared" si="78"/>
        <v>0</v>
      </c>
      <c r="L352" s="155">
        <f t="shared" si="77"/>
        <v>0</v>
      </c>
      <c r="M352" s="374"/>
      <c r="N352" s="375"/>
    </row>
    <row r="353" spans="1:14" s="78" customFormat="1" ht="24.75" customHeight="1">
      <c r="A353" s="215" t="s">
        <v>312</v>
      </c>
      <c r="B353" s="236"/>
      <c r="C353" s="158" t="s">
        <v>53</v>
      </c>
      <c r="D353" s="279">
        <v>4</v>
      </c>
      <c r="E353" s="154"/>
      <c r="F353" s="154">
        <f t="shared" si="73"/>
        <v>0</v>
      </c>
      <c r="G353" s="154"/>
      <c r="H353" s="154">
        <f t="shared" si="74"/>
        <v>0</v>
      </c>
      <c r="I353" s="154"/>
      <c r="J353" s="154">
        <f t="shared" si="75"/>
        <v>0</v>
      </c>
      <c r="K353" s="154">
        <f t="shared" si="78"/>
        <v>0</v>
      </c>
      <c r="L353" s="155">
        <f t="shared" si="77"/>
        <v>0</v>
      </c>
      <c r="M353" s="374"/>
      <c r="N353" s="375"/>
    </row>
    <row r="354" spans="1:14" s="78" customFormat="1" ht="24.75" customHeight="1">
      <c r="A354" s="215"/>
      <c r="B354" s="236"/>
      <c r="C354" s="158"/>
      <c r="D354" s="279"/>
      <c r="E354" s="154"/>
      <c r="F354" s="154">
        <f t="shared" si="73"/>
        <v>0</v>
      </c>
      <c r="G354" s="154"/>
      <c r="H354" s="154">
        <f t="shared" si="74"/>
        <v>0</v>
      </c>
      <c r="I354" s="154"/>
      <c r="J354" s="154">
        <f t="shared" si="75"/>
        <v>0</v>
      </c>
      <c r="K354" s="154">
        <f t="shared" si="76"/>
        <v>0</v>
      </c>
      <c r="L354" s="155">
        <f t="shared" si="77"/>
        <v>0</v>
      </c>
      <c r="M354" s="374"/>
      <c r="N354" s="375"/>
    </row>
    <row r="355" spans="1:14" s="89" customFormat="1" ht="24.75" customHeight="1">
      <c r="A355" s="222" t="s">
        <v>184</v>
      </c>
      <c r="B355" s="189"/>
      <c r="C355" s="30"/>
      <c r="D355" s="279">
        <v>0</v>
      </c>
      <c r="E355" s="154"/>
      <c r="F355" s="154">
        <f t="shared" ref="F355:F375" si="79">ROUNDDOWN(E355*D355,0)</f>
        <v>0</v>
      </c>
      <c r="G355" s="154"/>
      <c r="H355" s="154">
        <f t="shared" ref="H355:H375" si="80">G355*D355</f>
        <v>0</v>
      </c>
      <c r="I355" s="154"/>
      <c r="J355" s="154">
        <f t="shared" ref="J355:J375" si="81">I355*D355</f>
        <v>0</v>
      </c>
      <c r="K355" s="154">
        <f t="shared" ref="K355:K358" si="82">E355+G355+I355</f>
        <v>0</v>
      </c>
      <c r="L355" s="155">
        <f t="shared" ref="L355:L375" si="83">K355*D355</f>
        <v>0</v>
      </c>
      <c r="M355" s="374"/>
      <c r="N355" s="375"/>
    </row>
    <row r="356" spans="1:14" s="89" customFormat="1" ht="24.75" customHeight="1">
      <c r="A356" s="215" t="s">
        <v>317</v>
      </c>
      <c r="B356" s="184" t="s">
        <v>318</v>
      </c>
      <c r="C356" s="158" t="s">
        <v>53</v>
      </c>
      <c r="D356" s="279">
        <v>12</v>
      </c>
      <c r="E356" s="305"/>
      <c r="F356" s="154">
        <f t="shared" si="79"/>
        <v>0</v>
      </c>
      <c r="G356" s="154"/>
      <c r="H356" s="154">
        <f t="shared" si="80"/>
        <v>0</v>
      </c>
      <c r="I356" s="154"/>
      <c r="J356" s="154">
        <f t="shared" si="81"/>
        <v>0</v>
      </c>
      <c r="K356" s="154">
        <f t="shared" si="82"/>
        <v>0</v>
      </c>
      <c r="L356" s="155">
        <f t="shared" si="83"/>
        <v>0</v>
      </c>
      <c r="M356" s="374"/>
      <c r="N356" s="375"/>
    </row>
    <row r="357" spans="1:14" s="89" customFormat="1" ht="24.75" customHeight="1">
      <c r="A357" s="215" t="s">
        <v>316</v>
      </c>
      <c r="B357" s="184"/>
      <c r="C357" s="158" t="s">
        <v>53</v>
      </c>
      <c r="D357" s="279">
        <v>24</v>
      </c>
      <c r="E357" s="305"/>
      <c r="F357" s="154">
        <f t="shared" si="79"/>
        <v>0</v>
      </c>
      <c r="G357" s="154"/>
      <c r="H357" s="154">
        <f t="shared" si="80"/>
        <v>0</v>
      </c>
      <c r="I357" s="154"/>
      <c r="J357" s="154">
        <f t="shared" si="81"/>
        <v>0</v>
      </c>
      <c r="K357" s="154">
        <f t="shared" si="82"/>
        <v>0</v>
      </c>
      <c r="L357" s="155">
        <f t="shared" si="83"/>
        <v>0</v>
      </c>
      <c r="M357" s="374"/>
      <c r="N357" s="375"/>
    </row>
    <row r="358" spans="1:14" s="78" customFormat="1" ht="24.75" customHeight="1">
      <c r="A358" s="215"/>
      <c r="B358" s="184"/>
      <c r="C358" s="158" t="s">
        <v>53</v>
      </c>
      <c r="D358" s="279"/>
      <c r="E358" s="154"/>
      <c r="F358" s="154">
        <f t="shared" si="79"/>
        <v>0</v>
      </c>
      <c r="G358" s="154"/>
      <c r="H358" s="154">
        <f t="shared" si="80"/>
        <v>0</v>
      </c>
      <c r="I358" s="154"/>
      <c r="J358" s="154">
        <f t="shared" si="81"/>
        <v>0</v>
      </c>
      <c r="K358" s="154">
        <f t="shared" si="82"/>
        <v>0</v>
      </c>
      <c r="L358" s="155">
        <f t="shared" si="83"/>
        <v>0</v>
      </c>
      <c r="M358" s="374"/>
      <c r="N358" s="375"/>
    </row>
    <row r="359" spans="1:14" s="89" customFormat="1" ht="24.75" customHeight="1">
      <c r="A359" s="223" t="s">
        <v>196</v>
      </c>
      <c r="B359" s="190"/>
      <c r="C359" s="157"/>
      <c r="D359" s="279">
        <v>0</v>
      </c>
      <c r="E359" s="154"/>
      <c r="F359" s="154">
        <f t="shared" si="79"/>
        <v>0</v>
      </c>
      <c r="G359" s="154"/>
      <c r="H359" s="154">
        <f t="shared" si="80"/>
        <v>0</v>
      </c>
      <c r="I359" s="154"/>
      <c r="J359" s="154">
        <f t="shared" si="81"/>
        <v>0</v>
      </c>
      <c r="K359" s="154">
        <f t="shared" ref="K359:K375" si="84">E359+G359+I359</f>
        <v>0</v>
      </c>
      <c r="L359" s="155">
        <f t="shared" si="83"/>
        <v>0</v>
      </c>
      <c r="M359" s="374"/>
      <c r="N359" s="375"/>
    </row>
    <row r="360" spans="1:14" s="89" customFormat="1" ht="24.75" customHeight="1">
      <c r="A360" s="215" t="s">
        <v>328</v>
      </c>
      <c r="B360" s="184" t="s">
        <v>319</v>
      </c>
      <c r="C360" s="158" t="s">
        <v>7</v>
      </c>
      <c r="D360" s="279">
        <v>1</v>
      </c>
      <c r="E360" s="154"/>
      <c r="F360" s="154">
        <f t="shared" si="79"/>
        <v>0</v>
      </c>
      <c r="G360" s="154"/>
      <c r="H360" s="154">
        <f t="shared" si="80"/>
        <v>0</v>
      </c>
      <c r="I360" s="154"/>
      <c r="J360" s="154">
        <f t="shared" si="81"/>
        <v>0</v>
      </c>
      <c r="K360" s="154">
        <f t="shared" si="84"/>
        <v>0</v>
      </c>
      <c r="L360" s="155">
        <f t="shared" si="83"/>
        <v>0</v>
      </c>
      <c r="M360" s="374"/>
      <c r="N360" s="375"/>
    </row>
    <row r="361" spans="1:14" s="89" customFormat="1" ht="24.75" customHeight="1">
      <c r="A361" s="215" t="s">
        <v>192</v>
      </c>
      <c r="B361" s="184" t="s">
        <v>320</v>
      </c>
      <c r="C361" s="158" t="s">
        <v>7</v>
      </c>
      <c r="D361" s="279">
        <v>1</v>
      </c>
      <c r="E361" s="154"/>
      <c r="F361" s="154">
        <f t="shared" si="79"/>
        <v>0</v>
      </c>
      <c r="G361" s="154"/>
      <c r="H361" s="154">
        <f t="shared" si="80"/>
        <v>0</v>
      </c>
      <c r="I361" s="154"/>
      <c r="J361" s="154">
        <f t="shared" si="81"/>
        <v>0</v>
      </c>
      <c r="K361" s="154">
        <f t="shared" si="84"/>
        <v>0</v>
      </c>
      <c r="L361" s="155">
        <f t="shared" si="83"/>
        <v>0</v>
      </c>
      <c r="M361" s="374"/>
      <c r="N361" s="375"/>
    </row>
    <row r="362" spans="1:14" s="89" customFormat="1" ht="24.75" customHeight="1">
      <c r="A362" s="215" t="s">
        <v>329</v>
      </c>
      <c r="B362" s="184" t="s">
        <v>321</v>
      </c>
      <c r="C362" s="158" t="s">
        <v>7</v>
      </c>
      <c r="D362" s="279">
        <v>9</v>
      </c>
      <c r="E362" s="154"/>
      <c r="F362" s="154">
        <f t="shared" si="79"/>
        <v>0</v>
      </c>
      <c r="G362" s="154"/>
      <c r="H362" s="154">
        <f t="shared" si="80"/>
        <v>0</v>
      </c>
      <c r="I362" s="154"/>
      <c r="J362" s="154">
        <f t="shared" si="81"/>
        <v>0</v>
      </c>
      <c r="K362" s="154">
        <f t="shared" si="84"/>
        <v>0</v>
      </c>
      <c r="L362" s="155">
        <f t="shared" si="83"/>
        <v>0</v>
      </c>
      <c r="M362" s="374"/>
      <c r="N362" s="375"/>
    </row>
    <row r="363" spans="1:14" s="89" customFormat="1" ht="24.75" customHeight="1">
      <c r="A363" s="215" t="s">
        <v>197</v>
      </c>
      <c r="B363" s="184" t="s">
        <v>322</v>
      </c>
      <c r="C363" s="158" t="s">
        <v>7</v>
      </c>
      <c r="D363" s="279">
        <v>2</v>
      </c>
      <c r="E363" s="154"/>
      <c r="F363" s="154">
        <f t="shared" si="79"/>
        <v>0</v>
      </c>
      <c r="G363" s="154"/>
      <c r="H363" s="154">
        <f t="shared" si="80"/>
        <v>0</v>
      </c>
      <c r="I363" s="154"/>
      <c r="J363" s="154">
        <f t="shared" si="81"/>
        <v>0</v>
      </c>
      <c r="K363" s="154">
        <f t="shared" si="84"/>
        <v>0</v>
      </c>
      <c r="L363" s="155">
        <f t="shared" si="83"/>
        <v>0</v>
      </c>
      <c r="M363" s="374"/>
      <c r="N363" s="375"/>
    </row>
    <row r="364" spans="1:14" s="89" customFormat="1" ht="24.75" customHeight="1">
      <c r="A364" s="215" t="s">
        <v>330</v>
      </c>
      <c r="B364" s="184" t="s">
        <v>323</v>
      </c>
      <c r="C364" s="158" t="s">
        <v>7</v>
      </c>
      <c r="D364" s="279">
        <v>2</v>
      </c>
      <c r="E364" s="154"/>
      <c r="F364" s="154">
        <f t="shared" si="79"/>
        <v>0</v>
      </c>
      <c r="G364" s="154"/>
      <c r="H364" s="154">
        <f t="shared" si="80"/>
        <v>0</v>
      </c>
      <c r="I364" s="154"/>
      <c r="J364" s="154">
        <f t="shared" si="81"/>
        <v>0</v>
      </c>
      <c r="K364" s="154">
        <f t="shared" si="84"/>
        <v>0</v>
      </c>
      <c r="L364" s="155">
        <f t="shared" si="83"/>
        <v>0</v>
      </c>
      <c r="M364" s="374"/>
      <c r="N364" s="375"/>
    </row>
    <row r="365" spans="1:14" s="89" customFormat="1" ht="24.75" customHeight="1">
      <c r="A365" s="215" t="s">
        <v>331</v>
      </c>
      <c r="B365" s="184" t="s">
        <v>324</v>
      </c>
      <c r="C365" s="158" t="s">
        <v>7</v>
      </c>
      <c r="D365" s="279">
        <v>1</v>
      </c>
      <c r="E365" s="154"/>
      <c r="F365" s="154">
        <f t="shared" si="79"/>
        <v>0</v>
      </c>
      <c r="G365" s="154"/>
      <c r="H365" s="154">
        <f t="shared" si="80"/>
        <v>0</v>
      </c>
      <c r="I365" s="154"/>
      <c r="J365" s="154">
        <f t="shared" si="81"/>
        <v>0</v>
      </c>
      <c r="K365" s="154">
        <f t="shared" si="84"/>
        <v>0</v>
      </c>
      <c r="L365" s="155">
        <f t="shared" si="83"/>
        <v>0</v>
      </c>
      <c r="M365" s="374"/>
      <c r="N365" s="375"/>
    </row>
    <row r="366" spans="1:14" s="89" customFormat="1" ht="24.75" customHeight="1">
      <c r="A366" s="215" t="s">
        <v>332</v>
      </c>
      <c r="B366" s="184" t="s">
        <v>325</v>
      </c>
      <c r="C366" s="158" t="s">
        <v>7</v>
      </c>
      <c r="D366" s="279">
        <v>1</v>
      </c>
      <c r="E366" s="154"/>
      <c r="F366" s="154">
        <f t="shared" si="79"/>
        <v>0</v>
      </c>
      <c r="G366" s="154"/>
      <c r="H366" s="154">
        <f t="shared" si="80"/>
        <v>0</v>
      </c>
      <c r="I366" s="154"/>
      <c r="J366" s="154">
        <f t="shared" si="81"/>
        <v>0</v>
      </c>
      <c r="K366" s="154">
        <f t="shared" si="84"/>
        <v>0</v>
      </c>
      <c r="L366" s="155">
        <f t="shared" si="83"/>
        <v>0</v>
      </c>
      <c r="M366" s="374"/>
      <c r="N366" s="375"/>
    </row>
    <row r="367" spans="1:14" s="89" customFormat="1" ht="24.75" customHeight="1">
      <c r="A367" s="215" t="s">
        <v>333</v>
      </c>
      <c r="B367" s="184" t="s">
        <v>325</v>
      </c>
      <c r="C367" s="158" t="s">
        <v>7</v>
      </c>
      <c r="D367" s="279">
        <v>1</v>
      </c>
      <c r="E367" s="154"/>
      <c r="F367" s="154">
        <f t="shared" si="79"/>
        <v>0</v>
      </c>
      <c r="G367" s="154"/>
      <c r="H367" s="154">
        <f t="shared" si="80"/>
        <v>0</v>
      </c>
      <c r="I367" s="154"/>
      <c r="J367" s="154">
        <f t="shared" si="81"/>
        <v>0</v>
      </c>
      <c r="K367" s="154">
        <f t="shared" si="84"/>
        <v>0</v>
      </c>
      <c r="L367" s="155">
        <f t="shared" si="83"/>
        <v>0</v>
      </c>
      <c r="M367" s="374"/>
      <c r="N367" s="375"/>
    </row>
    <row r="368" spans="1:14" s="89" customFormat="1" ht="24.75" customHeight="1">
      <c r="A368" s="215" t="s">
        <v>326</v>
      </c>
      <c r="B368" s="184" t="s">
        <v>327</v>
      </c>
      <c r="C368" s="158" t="s">
        <v>7</v>
      </c>
      <c r="D368" s="279">
        <v>1</v>
      </c>
      <c r="E368" s="154"/>
      <c r="F368" s="154">
        <f t="shared" si="79"/>
        <v>0</v>
      </c>
      <c r="G368" s="154"/>
      <c r="H368" s="154">
        <f t="shared" si="80"/>
        <v>0</v>
      </c>
      <c r="I368" s="154"/>
      <c r="J368" s="154">
        <f t="shared" si="81"/>
        <v>0</v>
      </c>
      <c r="K368" s="154">
        <f t="shared" si="84"/>
        <v>0</v>
      </c>
      <c r="L368" s="155">
        <f t="shared" si="83"/>
        <v>0</v>
      </c>
      <c r="M368" s="374"/>
      <c r="N368" s="375"/>
    </row>
    <row r="369" spans="1:14" s="89" customFormat="1" ht="24.75" customHeight="1">
      <c r="A369" s="215"/>
      <c r="B369" s="184"/>
      <c r="C369" s="158"/>
      <c r="D369" s="279"/>
      <c r="E369" s="154"/>
      <c r="F369" s="154">
        <f t="shared" si="79"/>
        <v>0</v>
      </c>
      <c r="G369" s="154"/>
      <c r="H369" s="154">
        <f t="shared" si="80"/>
        <v>0</v>
      </c>
      <c r="I369" s="154"/>
      <c r="J369" s="154">
        <f t="shared" si="81"/>
        <v>0</v>
      </c>
      <c r="K369" s="154">
        <f t="shared" si="84"/>
        <v>0</v>
      </c>
      <c r="L369" s="155">
        <f t="shared" si="83"/>
        <v>0</v>
      </c>
      <c r="M369" s="374"/>
      <c r="N369" s="375"/>
    </row>
    <row r="370" spans="1:14" s="89" customFormat="1" ht="24.75" customHeight="1">
      <c r="A370" s="222" t="s">
        <v>305</v>
      </c>
      <c r="B370" s="189"/>
      <c r="C370" s="30"/>
      <c r="D370" s="279">
        <v>0</v>
      </c>
      <c r="E370" s="154"/>
      <c r="F370" s="154">
        <f t="shared" ref="F370:F374" si="85">ROUNDDOWN(E370*D370,0)</f>
        <v>0</v>
      </c>
      <c r="G370" s="154"/>
      <c r="H370" s="154">
        <f t="shared" ref="H370:H374" si="86">G370*D370</f>
        <v>0</v>
      </c>
      <c r="I370" s="154"/>
      <c r="J370" s="154">
        <f t="shared" ref="J370:J374" si="87">I370*D370</f>
        <v>0</v>
      </c>
      <c r="K370" s="154">
        <f t="shared" ref="K370:K374" si="88">E370+G370+I370</f>
        <v>0</v>
      </c>
      <c r="L370" s="155">
        <f t="shared" ref="L370:L374" si="89">K370*D370</f>
        <v>0</v>
      </c>
      <c r="M370" s="374"/>
      <c r="N370" s="375"/>
    </row>
    <row r="371" spans="1:14" s="89" customFormat="1" ht="24.75" customHeight="1">
      <c r="A371" s="215" t="s">
        <v>337</v>
      </c>
      <c r="B371" s="184" t="s">
        <v>335</v>
      </c>
      <c r="C371" s="158" t="s">
        <v>7</v>
      </c>
      <c r="D371" s="279">
        <v>1</v>
      </c>
      <c r="E371" s="154"/>
      <c r="F371" s="154">
        <f t="shared" si="85"/>
        <v>0</v>
      </c>
      <c r="G371" s="154"/>
      <c r="H371" s="154">
        <f t="shared" si="86"/>
        <v>0</v>
      </c>
      <c r="I371" s="154"/>
      <c r="J371" s="154">
        <f t="shared" si="87"/>
        <v>0</v>
      </c>
      <c r="K371" s="154">
        <f t="shared" si="88"/>
        <v>0</v>
      </c>
      <c r="L371" s="155">
        <f t="shared" si="89"/>
        <v>0</v>
      </c>
      <c r="M371" s="374"/>
      <c r="N371" s="375"/>
    </row>
    <row r="372" spans="1:14" s="89" customFormat="1" ht="24.75" customHeight="1">
      <c r="A372" s="215" t="s">
        <v>338</v>
      </c>
      <c r="B372" s="184" t="s">
        <v>336</v>
      </c>
      <c r="C372" s="158" t="s">
        <v>7</v>
      </c>
      <c r="D372" s="279">
        <v>8</v>
      </c>
      <c r="E372" s="154"/>
      <c r="F372" s="154">
        <f t="shared" si="85"/>
        <v>0</v>
      </c>
      <c r="G372" s="154"/>
      <c r="H372" s="154">
        <f t="shared" si="86"/>
        <v>0</v>
      </c>
      <c r="I372" s="154"/>
      <c r="J372" s="154">
        <f t="shared" si="87"/>
        <v>0</v>
      </c>
      <c r="K372" s="154">
        <f t="shared" si="88"/>
        <v>0</v>
      </c>
      <c r="L372" s="155">
        <f t="shared" si="89"/>
        <v>0</v>
      </c>
      <c r="M372" s="374"/>
      <c r="N372" s="375"/>
    </row>
    <row r="373" spans="1:14" s="89" customFormat="1" ht="24.75" customHeight="1">
      <c r="A373" s="215" t="s">
        <v>326</v>
      </c>
      <c r="B373" s="184" t="s">
        <v>334</v>
      </c>
      <c r="C373" s="158" t="s">
        <v>7</v>
      </c>
      <c r="D373" s="279">
        <v>1</v>
      </c>
      <c r="E373" s="154"/>
      <c r="F373" s="154">
        <f t="shared" si="85"/>
        <v>0</v>
      </c>
      <c r="G373" s="154"/>
      <c r="H373" s="154">
        <f t="shared" si="86"/>
        <v>0</v>
      </c>
      <c r="I373" s="154"/>
      <c r="J373" s="154">
        <f t="shared" si="87"/>
        <v>0</v>
      </c>
      <c r="K373" s="154">
        <f t="shared" si="88"/>
        <v>0</v>
      </c>
      <c r="L373" s="155">
        <f t="shared" si="89"/>
        <v>0</v>
      </c>
      <c r="M373" s="374"/>
      <c r="N373" s="375"/>
    </row>
    <row r="374" spans="1:14" s="89" customFormat="1" ht="24.75" customHeight="1">
      <c r="A374" s="215" t="s">
        <v>445</v>
      </c>
      <c r="B374" s="184" t="s">
        <v>446</v>
      </c>
      <c r="C374" s="158" t="s">
        <v>413</v>
      </c>
      <c r="D374" s="279">
        <v>6</v>
      </c>
      <c r="E374" s="154"/>
      <c r="F374" s="154">
        <f t="shared" si="85"/>
        <v>0</v>
      </c>
      <c r="G374" s="154"/>
      <c r="H374" s="154">
        <f t="shared" si="86"/>
        <v>0</v>
      </c>
      <c r="I374" s="154"/>
      <c r="J374" s="154">
        <f t="shared" si="87"/>
        <v>0</v>
      </c>
      <c r="K374" s="154">
        <f t="shared" si="88"/>
        <v>0</v>
      </c>
      <c r="L374" s="155">
        <f t="shared" si="89"/>
        <v>0</v>
      </c>
      <c r="M374" s="374"/>
      <c r="N374" s="375"/>
    </row>
    <row r="375" spans="1:14" s="89" customFormat="1" ht="24.75" customHeight="1">
      <c r="A375" s="222"/>
      <c r="B375" s="189"/>
      <c r="C375" s="30"/>
      <c r="D375" s="279">
        <v>0</v>
      </c>
      <c r="E375" s="154"/>
      <c r="F375" s="154">
        <f t="shared" si="79"/>
        <v>0</v>
      </c>
      <c r="G375" s="154"/>
      <c r="H375" s="154">
        <f t="shared" si="80"/>
        <v>0</v>
      </c>
      <c r="I375" s="154"/>
      <c r="J375" s="154">
        <f t="shared" si="81"/>
        <v>0</v>
      </c>
      <c r="K375" s="154">
        <f t="shared" si="84"/>
        <v>0</v>
      </c>
      <c r="L375" s="155">
        <f t="shared" si="83"/>
        <v>0</v>
      </c>
      <c r="M375" s="374"/>
      <c r="N375" s="375"/>
    </row>
    <row r="376" spans="1:14" s="89" customFormat="1" ht="24.75" customHeight="1">
      <c r="A376" s="222" t="s">
        <v>102</v>
      </c>
      <c r="B376" s="189"/>
      <c r="C376" s="30"/>
      <c r="D376" s="279">
        <v>0</v>
      </c>
      <c r="E376" s="154"/>
      <c r="F376" s="154">
        <f t="shared" ref="F376:F384" si="90">ROUNDDOWN(E376*D376,0)</f>
        <v>0</v>
      </c>
      <c r="G376" s="154"/>
      <c r="H376" s="154">
        <f t="shared" ref="H376:H384" si="91">G376*D376</f>
        <v>0</v>
      </c>
      <c r="I376" s="154"/>
      <c r="J376" s="154">
        <f t="shared" ref="J376:J384" si="92">I376*D376</f>
        <v>0</v>
      </c>
      <c r="K376" s="154">
        <f t="shared" ref="K376:K384" si="93">E376+G376+I376</f>
        <v>0</v>
      </c>
      <c r="L376" s="155">
        <f t="shared" ref="L376:L384" si="94">K376*D376</f>
        <v>0</v>
      </c>
      <c r="M376" s="374"/>
      <c r="N376" s="375"/>
    </row>
    <row r="377" spans="1:14" s="89" customFormat="1" ht="24.75" customHeight="1">
      <c r="A377" s="215" t="s">
        <v>339</v>
      </c>
      <c r="B377" s="184" t="s">
        <v>340</v>
      </c>
      <c r="C377" s="158" t="s">
        <v>7</v>
      </c>
      <c r="D377" s="279">
        <v>1</v>
      </c>
      <c r="E377" s="154"/>
      <c r="F377" s="154">
        <f t="shared" si="90"/>
        <v>0</v>
      </c>
      <c r="G377" s="154"/>
      <c r="H377" s="154">
        <f t="shared" si="91"/>
        <v>0</v>
      </c>
      <c r="I377" s="154"/>
      <c r="J377" s="154">
        <f t="shared" si="92"/>
        <v>0</v>
      </c>
      <c r="K377" s="154">
        <f t="shared" si="93"/>
        <v>0</v>
      </c>
      <c r="L377" s="155">
        <f t="shared" si="94"/>
        <v>0</v>
      </c>
      <c r="M377" s="374"/>
      <c r="N377" s="375"/>
    </row>
    <row r="378" spans="1:14" s="89" customFormat="1" ht="24.75" customHeight="1">
      <c r="A378" s="215"/>
      <c r="B378" s="184"/>
      <c r="C378" s="158"/>
      <c r="D378" s="279"/>
      <c r="E378" s="154"/>
      <c r="F378" s="154">
        <f t="shared" si="90"/>
        <v>0</v>
      </c>
      <c r="G378" s="154"/>
      <c r="H378" s="154">
        <f t="shared" si="91"/>
        <v>0</v>
      </c>
      <c r="I378" s="154"/>
      <c r="J378" s="154">
        <f t="shared" si="92"/>
        <v>0</v>
      </c>
      <c r="K378" s="154">
        <f t="shared" si="93"/>
        <v>0</v>
      </c>
      <c r="L378" s="155">
        <f t="shared" si="94"/>
        <v>0</v>
      </c>
      <c r="M378" s="374"/>
      <c r="N378" s="375"/>
    </row>
    <row r="379" spans="1:14" s="89" customFormat="1" ht="24.75" customHeight="1">
      <c r="A379" s="223" t="s">
        <v>105</v>
      </c>
      <c r="B379" s="190"/>
      <c r="C379" s="157"/>
      <c r="D379" s="279">
        <v>0</v>
      </c>
      <c r="E379" s="154"/>
      <c r="F379" s="154">
        <f t="shared" si="90"/>
        <v>0</v>
      </c>
      <c r="G379" s="154"/>
      <c r="H379" s="154">
        <f t="shared" si="91"/>
        <v>0</v>
      </c>
      <c r="I379" s="154"/>
      <c r="J379" s="154">
        <f t="shared" si="92"/>
        <v>0</v>
      </c>
      <c r="K379" s="154">
        <f t="shared" si="93"/>
        <v>0</v>
      </c>
      <c r="L379" s="155">
        <f t="shared" si="94"/>
        <v>0</v>
      </c>
      <c r="M379" s="374"/>
      <c r="N379" s="375"/>
    </row>
    <row r="380" spans="1:14" s="89" customFormat="1" ht="24.75" customHeight="1">
      <c r="A380" s="215" t="s">
        <v>341</v>
      </c>
      <c r="B380" s="184" t="s">
        <v>342</v>
      </c>
      <c r="C380" s="158" t="s">
        <v>7</v>
      </c>
      <c r="D380" s="279">
        <v>1</v>
      </c>
      <c r="E380" s="154"/>
      <c r="F380" s="154">
        <f t="shared" si="90"/>
        <v>0</v>
      </c>
      <c r="G380" s="154"/>
      <c r="H380" s="154">
        <f t="shared" si="91"/>
        <v>0</v>
      </c>
      <c r="I380" s="154"/>
      <c r="J380" s="154">
        <f t="shared" si="92"/>
        <v>0</v>
      </c>
      <c r="K380" s="154">
        <f t="shared" si="93"/>
        <v>0</v>
      </c>
      <c r="L380" s="155">
        <f t="shared" si="94"/>
        <v>0</v>
      </c>
      <c r="M380" s="374"/>
      <c r="N380" s="375"/>
    </row>
    <row r="381" spans="1:14" s="89" customFormat="1" ht="24.75" customHeight="1">
      <c r="A381" s="215" t="s">
        <v>347</v>
      </c>
      <c r="B381" s="184" t="s">
        <v>343</v>
      </c>
      <c r="C381" s="158" t="s">
        <v>7</v>
      </c>
      <c r="D381" s="279">
        <v>14</v>
      </c>
      <c r="E381" s="154"/>
      <c r="F381" s="154">
        <f t="shared" si="90"/>
        <v>0</v>
      </c>
      <c r="G381" s="154"/>
      <c r="H381" s="154">
        <f t="shared" si="91"/>
        <v>0</v>
      </c>
      <c r="I381" s="154"/>
      <c r="J381" s="154">
        <f t="shared" si="92"/>
        <v>0</v>
      </c>
      <c r="K381" s="154">
        <f t="shared" si="93"/>
        <v>0</v>
      </c>
      <c r="L381" s="155">
        <f t="shared" si="94"/>
        <v>0</v>
      </c>
      <c r="M381" s="374"/>
      <c r="N381" s="375"/>
    </row>
    <row r="382" spans="1:14" s="89" customFormat="1" ht="24.75" customHeight="1">
      <c r="A382" s="215" t="s">
        <v>348</v>
      </c>
      <c r="B382" s="184" t="s">
        <v>344</v>
      </c>
      <c r="C382" s="158" t="s">
        <v>7</v>
      </c>
      <c r="D382" s="279">
        <v>1</v>
      </c>
      <c r="E382" s="154"/>
      <c r="F382" s="154">
        <f t="shared" si="90"/>
        <v>0</v>
      </c>
      <c r="G382" s="154"/>
      <c r="H382" s="154">
        <f t="shared" si="91"/>
        <v>0</v>
      </c>
      <c r="I382" s="154"/>
      <c r="J382" s="154">
        <f t="shared" si="92"/>
        <v>0</v>
      </c>
      <c r="K382" s="154">
        <f t="shared" si="93"/>
        <v>0</v>
      </c>
      <c r="L382" s="155">
        <f t="shared" si="94"/>
        <v>0</v>
      </c>
      <c r="M382" s="374"/>
      <c r="N382" s="375"/>
    </row>
    <row r="383" spans="1:14" s="89" customFormat="1" ht="24.75" customHeight="1">
      <c r="A383" s="215" t="s">
        <v>345</v>
      </c>
      <c r="B383" s="184" t="s">
        <v>346</v>
      </c>
      <c r="C383" s="158" t="s">
        <v>7</v>
      </c>
      <c r="D383" s="279">
        <v>30</v>
      </c>
      <c r="E383" s="154"/>
      <c r="F383" s="154">
        <f t="shared" si="90"/>
        <v>0</v>
      </c>
      <c r="G383" s="154"/>
      <c r="H383" s="154">
        <f t="shared" si="91"/>
        <v>0</v>
      </c>
      <c r="I383" s="154"/>
      <c r="J383" s="154">
        <f t="shared" si="92"/>
        <v>0</v>
      </c>
      <c r="K383" s="154">
        <f t="shared" si="93"/>
        <v>0</v>
      </c>
      <c r="L383" s="155">
        <f t="shared" si="94"/>
        <v>0</v>
      </c>
      <c r="M383" s="374"/>
      <c r="N383" s="375"/>
    </row>
    <row r="384" spans="1:14" s="89" customFormat="1" ht="24.75" customHeight="1">
      <c r="A384" s="224" t="s">
        <v>199</v>
      </c>
      <c r="B384" s="190" t="s">
        <v>217</v>
      </c>
      <c r="C384" s="157" t="s">
        <v>118</v>
      </c>
      <c r="D384" s="279">
        <v>1</v>
      </c>
      <c r="E384" s="154"/>
      <c r="F384" s="154">
        <f t="shared" si="90"/>
        <v>0</v>
      </c>
      <c r="G384" s="154"/>
      <c r="H384" s="154">
        <f t="shared" si="91"/>
        <v>0</v>
      </c>
      <c r="I384" s="154"/>
      <c r="J384" s="154">
        <f t="shared" si="92"/>
        <v>0</v>
      </c>
      <c r="K384" s="154">
        <f t="shared" si="93"/>
        <v>0</v>
      </c>
      <c r="L384" s="155">
        <f t="shared" si="94"/>
        <v>0</v>
      </c>
      <c r="M384" s="374"/>
      <c r="N384" s="375"/>
    </row>
    <row r="385" spans="1:14" s="89" customFormat="1" ht="24.75" customHeight="1">
      <c r="A385" s="224"/>
      <c r="B385" s="190"/>
      <c r="C385" s="157"/>
      <c r="D385" s="279"/>
      <c r="E385" s="154"/>
      <c r="F385" s="154"/>
      <c r="G385" s="154"/>
      <c r="H385" s="154"/>
      <c r="I385" s="154"/>
      <c r="J385" s="154"/>
      <c r="K385" s="154"/>
      <c r="L385" s="155"/>
      <c r="M385" s="374"/>
      <c r="N385" s="375"/>
    </row>
    <row r="386" spans="1:14" s="89" customFormat="1" ht="24.75" customHeight="1">
      <c r="A386" s="222" t="s">
        <v>363</v>
      </c>
      <c r="B386" s="189"/>
      <c r="C386" s="30"/>
      <c r="D386" s="279">
        <v>0</v>
      </c>
      <c r="E386" s="154"/>
      <c r="F386" s="154">
        <f t="shared" ref="F386:F388" si="95">ROUNDDOWN(E386*D386,0)</f>
        <v>0</v>
      </c>
      <c r="G386" s="154"/>
      <c r="H386" s="154">
        <f t="shared" ref="H386:H388" si="96">G386*D386</f>
        <v>0</v>
      </c>
      <c r="I386" s="154"/>
      <c r="J386" s="154">
        <f t="shared" ref="J386:J388" si="97">I386*D386</f>
        <v>0</v>
      </c>
      <c r="K386" s="154">
        <f t="shared" ref="K386:K401" si="98">E386+G386+I386</f>
        <v>0</v>
      </c>
      <c r="L386" s="155">
        <f t="shared" ref="L386:L388" si="99">K386*D386</f>
        <v>0</v>
      </c>
      <c r="M386" s="374"/>
      <c r="N386" s="375"/>
    </row>
    <row r="387" spans="1:14" s="89" customFormat="1" ht="24.75" customHeight="1">
      <c r="A387" s="215" t="s">
        <v>189</v>
      </c>
      <c r="B387" s="184" t="s">
        <v>190</v>
      </c>
      <c r="C387" s="158" t="s">
        <v>53</v>
      </c>
      <c r="D387" s="279">
        <v>3</v>
      </c>
      <c r="E387" s="154"/>
      <c r="F387" s="154">
        <f t="shared" si="95"/>
        <v>0</v>
      </c>
      <c r="G387" s="154"/>
      <c r="H387" s="154">
        <f t="shared" si="96"/>
        <v>0</v>
      </c>
      <c r="I387" s="154"/>
      <c r="J387" s="154">
        <f t="shared" si="97"/>
        <v>0</v>
      </c>
      <c r="K387" s="154">
        <f t="shared" si="98"/>
        <v>0</v>
      </c>
      <c r="L387" s="155">
        <f t="shared" si="99"/>
        <v>0</v>
      </c>
      <c r="M387" s="374"/>
      <c r="N387" s="375"/>
    </row>
    <row r="388" spans="1:14" s="89" customFormat="1" ht="24.75" customHeight="1">
      <c r="A388" s="220" t="s">
        <v>192</v>
      </c>
      <c r="B388" s="184" t="s">
        <v>193</v>
      </c>
      <c r="C388" s="158" t="s">
        <v>53</v>
      </c>
      <c r="D388" s="279">
        <v>2</v>
      </c>
      <c r="E388" s="154"/>
      <c r="F388" s="154">
        <f t="shared" si="95"/>
        <v>0</v>
      </c>
      <c r="G388" s="154"/>
      <c r="H388" s="154">
        <f t="shared" si="96"/>
        <v>0</v>
      </c>
      <c r="I388" s="154"/>
      <c r="J388" s="154">
        <f t="shared" si="97"/>
        <v>0</v>
      </c>
      <c r="K388" s="154">
        <f t="shared" si="98"/>
        <v>0</v>
      </c>
      <c r="L388" s="155">
        <f t="shared" si="99"/>
        <v>0</v>
      </c>
      <c r="M388" s="374"/>
      <c r="N388" s="375"/>
    </row>
    <row r="389" spans="1:14" s="89" customFormat="1" ht="24.75" customHeight="1">
      <c r="A389" s="225"/>
      <c r="B389" s="173"/>
      <c r="C389" s="120"/>
      <c r="D389" s="273">
        <v>0</v>
      </c>
      <c r="E389" s="154"/>
      <c r="F389" s="154">
        <f>ROUNDDOWN(E389*D389,0)</f>
        <v>0</v>
      </c>
      <c r="G389" s="154"/>
      <c r="H389" s="154">
        <f>G389*D389</f>
        <v>0</v>
      </c>
      <c r="I389" s="154"/>
      <c r="J389" s="154">
        <f>I389*D389</f>
        <v>0</v>
      </c>
      <c r="K389" s="154">
        <f t="shared" si="98"/>
        <v>0</v>
      </c>
      <c r="L389" s="155">
        <f>K389*D389</f>
        <v>0</v>
      </c>
      <c r="M389" s="374"/>
      <c r="N389" s="375"/>
    </row>
    <row r="390" spans="1:14" s="89" customFormat="1" ht="24.75" customHeight="1">
      <c r="A390" s="223" t="s">
        <v>349</v>
      </c>
      <c r="B390" s="190"/>
      <c r="C390" s="157"/>
      <c r="D390" s="279">
        <v>0</v>
      </c>
      <c r="E390" s="154"/>
      <c r="F390" s="154">
        <f t="shared" ref="F390:F401" si="100">ROUNDDOWN(E390*D390,0)</f>
        <v>0</v>
      </c>
      <c r="G390" s="154"/>
      <c r="H390" s="154">
        <f t="shared" ref="H390:H401" si="101">G390*D390</f>
        <v>0</v>
      </c>
      <c r="I390" s="154"/>
      <c r="J390" s="154">
        <f t="shared" ref="J390:J401" si="102">I390*D390</f>
        <v>0</v>
      </c>
      <c r="K390" s="154">
        <f t="shared" si="98"/>
        <v>0</v>
      </c>
      <c r="L390" s="155">
        <f t="shared" ref="L390:L401" si="103">K390*D390</f>
        <v>0</v>
      </c>
      <c r="M390" s="374"/>
      <c r="N390" s="375"/>
    </row>
    <row r="391" spans="1:14" s="89" customFormat="1" ht="24.75" customHeight="1">
      <c r="A391" s="215" t="s">
        <v>350</v>
      </c>
      <c r="B391" s="184"/>
      <c r="C391" s="158" t="s">
        <v>6</v>
      </c>
      <c r="D391" s="279">
        <v>12</v>
      </c>
      <c r="E391" s="154"/>
      <c r="F391" s="154">
        <f t="shared" si="100"/>
        <v>0</v>
      </c>
      <c r="G391" s="154"/>
      <c r="H391" s="154">
        <f t="shared" si="101"/>
        <v>0</v>
      </c>
      <c r="I391" s="154"/>
      <c r="J391" s="154">
        <f t="shared" si="102"/>
        <v>0</v>
      </c>
      <c r="K391" s="154">
        <f t="shared" si="98"/>
        <v>0</v>
      </c>
      <c r="L391" s="155">
        <f t="shared" si="103"/>
        <v>0</v>
      </c>
      <c r="M391" s="374"/>
      <c r="N391" s="375"/>
    </row>
    <row r="392" spans="1:14" s="89" customFormat="1" ht="24.75" customHeight="1">
      <c r="A392" s="215" t="s">
        <v>351</v>
      </c>
      <c r="B392" s="184" t="s">
        <v>352</v>
      </c>
      <c r="C392" s="158" t="s">
        <v>7</v>
      </c>
      <c r="D392" s="279">
        <v>6</v>
      </c>
      <c r="E392" s="154"/>
      <c r="F392" s="154">
        <f t="shared" si="100"/>
        <v>0</v>
      </c>
      <c r="G392" s="154"/>
      <c r="H392" s="154">
        <f t="shared" si="101"/>
        <v>0</v>
      </c>
      <c r="I392" s="154"/>
      <c r="J392" s="154">
        <f t="shared" si="102"/>
        <v>0</v>
      </c>
      <c r="K392" s="154">
        <f t="shared" si="98"/>
        <v>0</v>
      </c>
      <c r="L392" s="155">
        <f t="shared" si="103"/>
        <v>0</v>
      </c>
      <c r="M392" s="374"/>
      <c r="N392" s="375"/>
    </row>
    <row r="393" spans="1:14" s="89" customFormat="1" ht="24.75" customHeight="1">
      <c r="A393" s="215" t="s">
        <v>353</v>
      </c>
      <c r="B393" s="184" t="s">
        <v>354</v>
      </c>
      <c r="C393" s="158" t="s">
        <v>7</v>
      </c>
      <c r="D393" s="279">
        <v>2</v>
      </c>
      <c r="E393" s="154"/>
      <c r="F393" s="154">
        <f t="shared" si="100"/>
        <v>0</v>
      </c>
      <c r="G393" s="154"/>
      <c r="H393" s="154">
        <f t="shared" si="101"/>
        <v>0</v>
      </c>
      <c r="I393" s="154"/>
      <c r="J393" s="154">
        <f t="shared" si="102"/>
        <v>0</v>
      </c>
      <c r="K393" s="154">
        <f t="shared" si="98"/>
        <v>0</v>
      </c>
      <c r="L393" s="155">
        <f t="shared" si="103"/>
        <v>0</v>
      </c>
      <c r="M393" s="374"/>
      <c r="N393" s="375"/>
    </row>
    <row r="394" spans="1:14" s="89" customFormat="1" ht="24.75" customHeight="1">
      <c r="A394" s="215" t="s">
        <v>361</v>
      </c>
      <c r="B394" s="184" t="s">
        <v>355</v>
      </c>
      <c r="C394" s="158" t="s">
        <v>7</v>
      </c>
      <c r="D394" s="279">
        <v>1</v>
      </c>
      <c r="E394" s="154"/>
      <c r="F394" s="154">
        <f t="shared" si="100"/>
        <v>0</v>
      </c>
      <c r="G394" s="154"/>
      <c r="H394" s="154">
        <f t="shared" si="101"/>
        <v>0</v>
      </c>
      <c r="I394" s="154"/>
      <c r="J394" s="154">
        <f t="shared" si="102"/>
        <v>0</v>
      </c>
      <c r="K394" s="154">
        <f t="shared" si="98"/>
        <v>0</v>
      </c>
      <c r="L394" s="155">
        <f t="shared" si="103"/>
        <v>0</v>
      </c>
      <c r="M394" s="374"/>
      <c r="N394" s="375"/>
    </row>
    <row r="395" spans="1:14" s="89" customFormat="1" ht="24.75" customHeight="1">
      <c r="A395" s="215"/>
      <c r="B395" s="184" t="s">
        <v>356</v>
      </c>
      <c r="C395" s="158" t="s">
        <v>7</v>
      </c>
      <c r="D395" s="279">
        <v>2</v>
      </c>
      <c r="E395" s="154"/>
      <c r="F395" s="154">
        <f t="shared" si="100"/>
        <v>0</v>
      </c>
      <c r="G395" s="154"/>
      <c r="H395" s="154">
        <f t="shared" si="101"/>
        <v>0</v>
      </c>
      <c r="I395" s="154"/>
      <c r="J395" s="154">
        <f t="shared" si="102"/>
        <v>0</v>
      </c>
      <c r="K395" s="154">
        <f t="shared" si="98"/>
        <v>0</v>
      </c>
      <c r="L395" s="155">
        <f t="shared" si="103"/>
        <v>0</v>
      </c>
      <c r="M395" s="374"/>
      <c r="N395" s="375"/>
    </row>
    <row r="396" spans="1:14" s="89" customFormat="1" ht="24.75" customHeight="1">
      <c r="A396" s="215" t="s">
        <v>197</v>
      </c>
      <c r="B396" s="184" t="s">
        <v>357</v>
      </c>
      <c r="C396" s="158" t="s">
        <v>7</v>
      </c>
      <c r="D396" s="279">
        <v>1</v>
      </c>
      <c r="E396" s="154"/>
      <c r="F396" s="154">
        <f t="shared" si="100"/>
        <v>0</v>
      </c>
      <c r="G396" s="154"/>
      <c r="H396" s="154">
        <f t="shared" si="101"/>
        <v>0</v>
      </c>
      <c r="I396" s="154"/>
      <c r="J396" s="154">
        <f t="shared" si="102"/>
        <v>0</v>
      </c>
      <c r="K396" s="154">
        <f t="shared" si="98"/>
        <v>0</v>
      </c>
      <c r="L396" s="155">
        <f t="shared" si="103"/>
        <v>0</v>
      </c>
      <c r="M396" s="374"/>
      <c r="N396" s="375"/>
    </row>
    <row r="397" spans="1:14" s="89" customFormat="1" ht="24.75" customHeight="1">
      <c r="A397" s="215" t="s">
        <v>358</v>
      </c>
      <c r="B397" s="184" t="s">
        <v>362</v>
      </c>
      <c r="C397" s="158" t="s">
        <v>7</v>
      </c>
      <c r="D397" s="279">
        <v>2</v>
      </c>
      <c r="E397" s="154"/>
      <c r="F397" s="154">
        <f t="shared" si="100"/>
        <v>0</v>
      </c>
      <c r="G397" s="154"/>
      <c r="H397" s="154">
        <f t="shared" si="101"/>
        <v>0</v>
      </c>
      <c r="I397" s="154"/>
      <c r="J397" s="154">
        <f t="shared" si="102"/>
        <v>0</v>
      </c>
      <c r="K397" s="154">
        <f t="shared" si="98"/>
        <v>0</v>
      </c>
      <c r="L397" s="155">
        <f t="shared" si="103"/>
        <v>0</v>
      </c>
      <c r="M397" s="374"/>
      <c r="N397" s="375"/>
    </row>
    <row r="398" spans="1:14" s="89" customFormat="1" ht="24.75" customHeight="1">
      <c r="A398" s="215" t="s">
        <v>359</v>
      </c>
      <c r="B398" s="184" t="s">
        <v>360</v>
      </c>
      <c r="C398" s="158" t="s">
        <v>7</v>
      </c>
      <c r="D398" s="279">
        <v>6</v>
      </c>
      <c r="E398" s="154"/>
      <c r="F398" s="154">
        <f t="shared" si="100"/>
        <v>0</v>
      </c>
      <c r="G398" s="154"/>
      <c r="H398" s="154">
        <f t="shared" si="101"/>
        <v>0</v>
      </c>
      <c r="I398" s="154"/>
      <c r="J398" s="154">
        <f t="shared" si="102"/>
        <v>0</v>
      </c>
      <c r="K398" s="154">
        <f t="shared" si="98"/>
        <v>0</v>
      </c>
      <c r="L398" s="155">
        <f t="shared" si="103"/>
        <v>0</v>
      </c>
      <c r="M398" s="374"/>
      <c r="N398" s="375"/>
    </row>
    <row r="399" spans="1:14" s="89" customFormat="1" ht="24.75" customHeight="1">
      <c r="A399" s="215"/>
      <c r="B399" s="184"/>
      <c r="C399" s="158"/>
      <c r="D399" s="279"/>
      <c r="E399" s="154"/>
      <c r="F399" s="154">
        <f t="shared" si="100"/>
        <v>0</v>
      </c>
      <c r="G399" s="154"/>
      <c r="H399" s="154">
        <f t="shared" si="101"/>
        <v>0</v>
      </c>
      <c r="I399" s="154"/>
      <c r="J399" s="154">
        <f t="shared" si="102"/>
        <v>0</v>
      </c>
      <c r="K399" s="154">
        <f t="shared" si="98"/>
        <v>0</v>
      </c>
      <c r="L399" s="155">
        <f t="shared" si="103"/>
        <v>0</v>
      </c>
      <c r="M399" s="374"/>
      <c r="N399" s="375"/>
    </row>
    <row r="400" spans="1:14" s="89" customFormat="1" ht="24.75" customHeight="1">
      <c r="A400" s="215"/>
      <c r="B400" s="184"/>
      <c r="C400" s="158"/>
      <c r="D400" s="279"/>
      <c r="E400" s="154"/>
      <c r="F400" s="154">
        <f t="shared" si="100"/>
        <v>0</v>
      </c>
      <c r="G400" s="154"/>
      <c r="H400" s="154">
        <f t="shared" si="101"/>
        <v>0</v>
      </c>
      <c r="I400" s="154"/>
      <c r="J400" s="154">
        <f t="shared" si="102"/>
        <v>0</v>
      </c>
      <c r="K400" s="154">
        <f t="shared" si="98"/>
        <v>0</v>
      </c>
      <c r="L400" s="155">
        <f t="shared" si="103"/>
        <v>0</v>
      </c>
      <c r="M400" s="374"/>
      <c r="N400" s="375"/>
    </row>
    <row r="401" spans="1:14" s="89" customFormat="1" ht="24.75" customHeight="1">
      <c r="A401" s="215"/>
      <c r="B401" s="184"/>
      <c r="C401" s="158"/>
      <c r="D401" s="279"/>
      <c r="E401" s="154"/>
      <c r="F401" s="154">
        <f t="shared" si="100"/>
        <v>0</v>
      </c>
      <c r="G401" s="154"/>
      <c r="H401" s="154">
        <f t="shared" si="101"/>
        <v>0</v>
      </c>
      <c r="I401" s="154"/>
      <c r="J401" s="154">
        <f t="shared" si="102"/>
        <v>0</v>
      </c>
      <c r="K401" s="154">
        <f t="shared" si="98"/>
        <v>0</v>
      </c>
      <c r="L401" s="155">
        <f t="shared" si="103"/>
        <v>0</v>
      </c>
      <c r="M401" s="374"/>
      <c r="N401" s="375"/>
    </row>
    <row r="402" spans="1:14" s="89" customFormat="1" ht="24.75" customHeight="1">
      <c r="A402" s="225"/>
      <c r="B402" s="173"/>
      <c r="C402" s="120"/>
      <c r="D402" s="273">
        <v>0</v>
      </c>
      <c r="E402" s="154"/>
      <c r="F402" s="154">
        <f>ROUNDDOWN(E402*D402,0)</f>
        <v>0</v>
      </c>
      <c r="G402" s="154"/>
      <c r="H402" s="154">
        <f>G402*D402</f>
        <v>0</v>
      </c>
      <c r="I402" s="154"/>
      <c r="J402" s="154">
        <f>I402*D402</f>
        <v>0</v>
      </c>
      <c r="K402" s="154">
        <f t="shared" ref="K402" si="104">E402+G402+I402</f>
        <v>0</v>
      </c>
      <c r="L402" s="155">
        <f>K402*D402</f>
        <v>0</v>
      </c>
      <c r="M402" s="374"/>
      <c r="N402" s="375"/>
    </row>
    <row r="403" spans="1:14" s="106" customFormat="1" ht="24.75" customHeight="1">
      <c r="A403" s="207" t="s">
        <v>54</v>
      </c>
      <c r="B403" s="177"/>
      <c r="C403" s="103"/>
      <c r="D403" s="275"/>
      <c r="E403" s="104"/>
      <c r="F403" s="139">
        <f>SUM(F341:F402)</f>
        <v>0</v>
      </c>
      <c r="G403" s="105"/>
      <c r="H403" s="139">
        <f>SUM(H341:H402)</f>
        <v>0</v>
      </c>
      <c r="I403" s="105"/>
      <c r="J403" s="139">
        <f>SUM(J341:J402)</f>
        <v>0</v>
      </c>
      <c r="K403" s="105"/>
      <c r="L403" s="139">
        <f>SUM(L341:L402)</f>
        <v>0</v>
      </c>
      <c r="M403" s="370"/>
      <c r="N403" s="371"/>
    </row>
    <row r="404" spans="1:14" s="78" customFormat="1" ht="25.5" customHeight="1">
      <c r="A404" s="214" t="s">
        <v>435</v>
      </c>
      <c r="B404" s="183"/>
      <c r="C404" s="134"/>
      <c r="D404" s="278"/>
      <c r="E404" s="135"/>
      <c r="F404" s="136"/>
      <c r="G404" s="136"/>
      <c r="H404" s="136"/>
      <c r="I404" s="136"/>
      <c r="J404" s="136"/>
      <c r="K404" s="136"/>
      <c r="L404" s="136"/>
      <c r="M404" s="362"/>
      <c r="N404" s="363"/>
    </row>
    <row r="405" spans="1:14" s="89" customFormat="1" ht="26.1" customHeight="1">
      <c r="A405" s="226" t="s">
        <v>436</v>
      </c>
      <c r="B405" s="152"/>
      <c r="C405" s="115" t="s">
        <v>416</v>
      </c>
      <c r="D405" s="273">
        <v>1</v>
      </c>
      <c r="E405" s="154"/>
      <c r="F405" s="154">
        <f t="shared" ref="F405" si="105">ROUNDDOWN(E405*D405,0)</f>
        <v>0</v>
      </c>
      <c r="G405" s="154"/>
      <c r="H405" s="154">
        <f t="shared" ref="H405" si="106">G405*D405</f>
        <v>0</v>
      </c>
      <c r="I405" s="154"/>
      <c r="J405" s="154">
        <f t="shared" ref="J405" si="107">I405*D405</f>
        <v>0</v>
      </c>
      <c r="K405" s="154">
        <f t="shared" ref="K405" si="108">E405+G405+I405</f>
        <v>0</v>
      </c>
      <c r="L405" s="155">
        <f t="shared" ref="L405" si="109">K405*D405</f>
        <v>0</v>
      </c>
      <c r="M405" s="374"/>
      <c r="N405" s="375"/>
    </row>
    <row r="406" spans="1:14" s="89" customFormat="1" ht="26.1" customHeight="1">
      <c r="A406" s="226" t="s">
        <v>105</v>
      </c>
      <c r="B406" s="152"/>
      <c r="C406" s="115"/>
      <c r="D406" s="273"/>
      <c r="E406" s="154"/>
      <c r="F406" s="154">
        <f t="shared" ref="F406:F425" si="110">ROUNDDOWN(E406*D406,0)</f>
        <v>0</v>
      </c>
      <c r="G406" s="154"/>
      <c r="H406" s="154">
        <f t="shared" ref="H406:H425" si="111">G406*D406</f>
        <v>0</v>
      </c>
      <c r="I406" s="154"/>
      <c r="J406" s="154">
        <f t="shared" ref="J406:J425" si="112">I406*D406</f>
        <v>0</v>
      </c>
      <c r="K406" s="154">
        <f t="shared" ref="K406:K415" si="113">E406+G406+I406</f>
        <v>0</v>
      </c>
      <c r="L406" s="155">
        <f t="shared" ref="L406:L425" si="114">K406*D406</f>
        <v>0</v>
      </c>
      <c r="M406" s="374"/>
      <c r="N406" s="375"/>
    </row>
    <row r="407" spans="1:14" s="89" customFormat="1" ht="26.1" customHeight="1">
      <c r="A407" s="259" t="s">
        <v>157</v>
      </c>
      <c r="B407" s="191" t="s">
        <v>158</v>
      </c>
      <c r="C407" s="156" t="s">
        <v>159</v>
      </c>
      <c r="D407" s="273">
        <v>1</v>
      </c>
      <c r="E407" s="154"/>
      <c r="F407" s="154">
        <f t="shared" si="110"/>
        <v>0</v>
      </c>
      <c r="G407" s="154"/>
      <c r="H407" s="154">
        <f t="shared" si="111"/>
        <v>0</v>
      </c>
      <c r="I407" s="154"/>
      <c r="J407" s="154">
        <f t="shared" si="112"/>
        <v>0</v>
      </c>
      <c r="K407" s="154">
        <f t="shared" si="113"/>
        <v>0</v>
      </c>
      <c r="L407" s="155">
        <f t="shared" si="114"/>
        <v>0</v>
      </c>
      <c r="M407" s="374"/>
      <c r="N407" s="375"/>
    </row>
    <row r="408" spans="1:14" s="89" customFormat="1" ht="26.1" customHeight="1">
      <c r="A408" s="259" t="s">
        <v>160</v>
      </c>
      <c r="B408" s="191" t="s">
        <v>161</v>
      </c>
      <c r="C408" s="156" t="s">
        <v>159</v>
      </c>
      <c r="D408" s="273">
        <v>1</v>
      </c>
      <c r="E408" s="154"/>
      <c r="F408" s="154">
        <f t="shared" si="110"/>
        <v>0</v>
      </c>
      <c r="G408" s="154"/>
      <c r="H408" s="154">
        <f t="shared" si="111"/>
        <v>0</v>
      </c>
      <c r="I408" s="154"/>
      <c r="J408" s="154">
        <f t="shared" si="112"/>
        <v>0</v>
      </c>
      <c r="K408" s="154">
        <f t="shared" si="113"/>
        <v>0</v>
      </c>
      <c r="L408" s="155">
        <f t="shared" si="114"/>
        <v>0</v>
      </c>
      <c r="M408" s="374"/>
      <c r="N408" s="375"/>
    </row>
    <row r="409" spans="1:14" s="78" customFormat="1" ht="26.1" customHeight="1">
      <c r="A409" s="259" t="s">
        <v>162</v>
      </c>
      <c r="B409" s="191" t="s">
        <v>163</v>
      </c>
      <c r="C409" s="156" t="s">
        <v>159</v>
      </c>
      <c r="D409" s="273">
        <v>1</v>
      </c>
      <c r="E409" s="154"/>
      <c r="F409" s="154">
        <f t="shared" si="110"/>
        <v>0</v>
      </c>
      <c r="G409" s="154"/>
      <c r="H409" s="154">
        <f t="shared" si="111"/>
        <v>0</v>
      </c>
      <c r="I409" s="154"/>
      <c r="J409" s="154">
        <f t="shared" si="112"/>
        <v>0</v>
      </c>
      <c r="K409" s="154">
        <f t="shared" si="113"/>
        <v>0</v>
      </c>
      <c r="L409" s="155">
        <f t="shared" si="114"/>
        <v>0</v>
      </c>
      <c r="M409" s="374"/>
      <c r="N409" s="375"/>
    </row>
    <row r="410" spans="1:14" s="78" customFormat="1" ht="26.1" customHeight="1">
      <c r="A410" s="259" t="s">
        <v>164</v>
      </c>
      <c r="B410" s="191" t="s">
        <v>165</v>
      </c>
      <c r="C410" s="156" t="s">
        <v>159</v>
      </c>
      <c r="D410" s="273">
        <v>1</v>
      </c>
      <c r="E410" s="154"/>
      <c r="F410" s="154">
        <f t="shared" si="110"/>
        <v>0</v>
      </c>
      <c r="G410" s="154"/>
      <c r="H410" s="154">
        <f t="shared" si="111"/>
        <v>0</v>
      </c>
      <c r="I410" s="154"/>
      <c r="J410" s="154">
        <f t="shared" si="112"/>
        <v>0</v>
      </c>
      <c r="K410" s="154">
        <f t="shared" si="113"/>
        <v>0</v>
      </c>
      <c r="L410" s="155">
        <f t="shared" si="114"/>
        <v>0</v>
      </c>
      <c r="M410" s="374"/>
      <c r="N410" s="375"/>
    </row>
    <row r="411" spans="1:14" s="78" customFormat="1" ht="26.1" customHeight="1">
      <c r="A411" s="259" t="s">
        <v>166</v>
      </c>
      <c r="B411" s="191" t="s">
        <v>292</v>
      </c>
      <c r="C411" s="156" t="s">
        <v>159</v>
      </c>
      <c r="D411" s="273">
        <v>1</v>
      </c>
      <c r="E411" s="154"/>
      <c r="F411" s="154">
        <f t="shared" si="110"/>
        <v>0</v>
      </c>
      <c r="G411" s="154"/>
      <c r="H411" s="154">
        <f t="shared" si="111"/>
        <v>0</v>
      </c>
      <c r="I411" s="154"/>
      <c r="J411" s="154">
        <f t="shared" si="112"/>
        <v>0</v>
      </c>
      <c r="K411" s="154">
        <f t="shared" si="113"/>
        <v>0</v>
      </c>
      <c r="L411" s="155">
        <f t="shared" si="114"/>
        <v>0</v>
      </c>
      <c r="M411" s="374"/>
      <c r="N411" s="375"/>
    </row>
    <row r="412" spans="1:14" s="78" customFormat="1" ht="26.1" customHeight="1">
      <c r="A412" s="259" t="s">
        <v>223</v>
      </c>
      <c r="B412" s="191" t="s">
        <v>295</v>
      </c>
      <c r="C412" s="156" t="s">
        <v>159</v>
      </c>
      <c r="D412" s="273">
        <v>4</v>
      </c>
      <c r="E412" s="154"/>
      <c r="F412" s="154">
        <f t="shared" si="110"/>
        <v>0</v>
      </c>
      <c r="G412" s="154"/>
      <c r="H412" s="154">
        <f t="shared" si="111"/>
        <v>0</v>
      </c>
      <c r="I412" s="154"/>
      <c r="J412" s="154">
        <f t="shared" si="112"/>
        <v>0</v>
      </c>
      <c r="K412" s="154">
        <f t="shared" si="113"/>
        <v>0</v>
      </c>
      <c r="L412" s="155">
        <f t="shared" si="114"/>
        <v>0</v>
      </c>
      <c r="M412" s="374"/>
      <c r="N412" s="375"/>
    </row>
    <row r="413" spans="1:14" s="78" customFormat="1" ht="26.1" customHeight="1">
      <c r="A413" s="260" t="s">
        <v>167</v>
      </c>
      <c r="B413" s="191" t="s">
        <v>168</v>
      </c>
      <c r="C413" s="156" t="s">
        <v>159</v>
      </c>
      <c r="D413" s="273">
        <v>1</v>
      </c>
      <c r="E413" s="154"/>
      <c r="F413" s="154">
        <f t="shared" si="110"/>
        <v>0</v>
      </c>
      <c r="G413" s="154"/>
      <c r="H413" s="154">
        <f t="shared" si="111"/>
        <v>0</v>
      </c>
      <c r="I413" s="154"/>
      <c r="J413" s="154">
        <f t="shared" si="112"/>
        <v>0</v>
      </c>
      <c r="K413" s="154">
        <f t="shared" si="113"/>
        <v>0</v>
      </c>
      <c r="L413" s="155">
        <f t="shared" si="114"/>
        <v>0</v>
      </c>
      <c r="M413" s="374"/>
      <c r="N413" s="375"/>
    </row>
    <row r="414" spans="1:14" s="78" customFormat="1" ht="26.1" customHeight="1">
      <c r="A414" s="260" t="s">
        <v>169</v>
      </c>
      <c r="B414" s="191" t="s">
        <v>170</v>
      </c>
      <c r="C414" s="156" t="s">
        <v>159</v>
      </c>
      <c r="D414" s="273">
        <v>1</v>
      </c>
      <c r="E414" s="154"/>
      <c r="F414" s="154">
        <f t="shared" si="110"/>
        <v>0</v>
      </c>
      <c r="G414" s="154"/>
      <c r="H414" s="154">
        <f t="shared" si="111"/>
        <v>0</v>
      </c>
      <c r="I414" s="154"/>
      <c r="J414" s="154">
        <f t="shared" si="112"/>
        <v>0</v>
      </c>
      <c r="K414" s="154">
        <f t="shared" si="113"/>
        <v>0</v>
      </c>
      <c r="L414" s="155">
        <f t="shared" si="114"/>
        <v>0</v>
      </c>
      <c r="M414" s="374"/>
      <c r="N414" s="375"/>
    </row>
    <row r="415" spans="1:14" s="78" customFormat="1" ht="26.1" customHeight="1">
      <c r="A415" s="261" t="s">
        <v>171</v>
      </c>
      <c r="B415" s="188" t="s">
        <v>172</v>
      </c>
      <c r="C415" s="30" t="s">
        <v>173</v>
      </c>
      <c r="D415" s="273">
        <v>5</v>
      </c>
      <c r="E415" s="154"/>
      <c r="F415" s="154">
        <f t="shared" si="110"/>
        <v>0</v>
      </c>
      <c r="G415" s="154"/>
      <c r="H415" s="154">
        <f t="shared" si="111"/>
        <v>0</v>
      </c>
      <c r="I415" s="154"/>
      <c r="J415" s="154">
        <f t="shared" si="112"/>
        <v>0</v>
      </c>
      <c r="K415" s="154">
        <f t="shared" si="113"/>
        <v>0</v>
      </c>
      <c r="L415" s="155">
        <f t="shared" si="114"/>
        <v>0</v>
      </c>
      <c r="M415" s="374"/>
      <c r="N415" s="375"/>
    </row>
    <row r="416" spans="1:14" s="78" customFormat="1" ht="26.1" customHeight="1">
      <c r="A416" s="261" t="s">
        <v>293</v>
      </c>
      <c r="B416" s="188" t="s">
        <v>294</v>
      </c>
      <c r="C416" s="30" t="s">
        <v>159</v>
      </c>
      <c r="D416" s="273">
        <v>2</v>
      </c>
      <c r="E416" s="154"/>
      <c r="F416" s="154">
        <f t="shared" si="110"/>
        <v>0</v>
      </c>
      <c r="G416" s="154"/>
      <c r="H416" s="154">
        <f t="shared" si="111"/>
        <v>0</v>
      </c>
      <c r="I416" s="154"/>
      <c r="J416" s="154">
        <f t="shared" si="112"/>
        <v>0</v>
      </c>
      <c r="K416" s="154">
        <f t="shared" ref="K416:K425" si="115">E416+G416+I416</f>
        <v>0</v>
      </c>
      <c r="L416" s="155">
        <f t="shared" si="114"/>
        <v>0</v>
      </c>
      <c r="M416" s="374"/>
      <c r="N416" s="375"/>
    </row>
    <row r="417" spans="1:14" s="78" customFormat="1" ht="26.1" customHeight="1">
      <c r="A417" s="259" t="s">
        <v>174</v>
      </c>
      <c r="B417" s="191" t="s">
        <v>175</v>
      </c>
      <c r="C417" s="156" t="s">
        <v>159</v>
      </c>
      <c r="D417" s="273">
        <v>1</v>
      </c>
      <c r="E417" s="154"/>
      <c r="F417" s="154">
        <f t="shared" si="110"/>
        <v>0</v>
      </c>
      <c r="G417" s="154"/>
      <c r="H417" s="154">
        <f t="shared" si="111"/>
        <v>0</v>
      </c>
      <c r="I417" s="154"/>
      <c r="J417" s="154">
        <f t="shared" si="112"/>
        <v>0</v>
      </c>
      <c r="K417" s="154">
        <f t="shared" si="115"/>
        <v>0</v>
      </c>
      <c r="L417" s="155">
        <f t="shared" si="114"/>
        <v>0</v>
      </c>
      <c r="M417" s="374"/>
      <c r="N417" s="375"/>
    </row>
    <row r="418" spans="1:14" s="78" customFormat="1" ht="26.1" customHeight="1">
      <c r="A418" s="259" t="s">
        <v>176</v>
      </c>
      <c r="B418" s="191" t="s">
        <v>177</v>
      </c>
      <c r="C418" s="156" t="s">
        <v>159</v>
      </c>
      <c r="D418" s="273">
        <v>1</v>
      </c>
      <c r="E418" s="154"/>
      <c r="F418" s="154">
        <f t="shared" si="110"/>
        <v>0</v>
      </c>
      <c r="G418" s="154"/>
      <c r="H418" s="154">
        <f t="shared" si="111"/>
        <v>0</v>
      </c>
      <c r="I418" s="154"/>
      <c r="J418" s="154">
        <f t="shared" si="112"/>
        <v>0</v>
      </c>
      <c r="K418" s="154">
        <f t="shared" si="115"/>
        <v>0</v>
      </c>
      <c r="L418" s="155">
        <f t="shared" si="114"/>
        <v>0</v>
      </c>
      <c r="M418" s="374"/>
      <c r="N418" s="375"/>
    </row>
    <row r="419" spans="1:14" s="78" customFormat="1" ht="26.1" customHeight="1">
      <c r="A419" s="259" t="s">
        <v>434</v>
      </c>
      <c r="B419" s="191" t="s">
        <v>178</v>
      </c>
      <c r="C419" s="156" t="s">
        <v>57</v>
      </c>
      <c r="D419" s="273">
        <v>1</v>
      </c>
      <c r="E419" s="154"/>
      <c r="F419" s="154">
        <f t="shared" si="110"/>
        <v>0</v>
      </c>
      <c r="G419" s="154"/>
      <c r="H419" s="154">
        <f t="shared" si="111"/>
        <v>0</v>
      </c>
      <c r="I419" s="154"/>
      <c r="J419" s="154">
        <f t="shared" si="112"/>
        <v>0</v>
      </c>
      <c r="K419" s="154">
        <f t="shared" si="115"/>
        <v>0</v>
      </c>
      <c r="L419" s="155">
        <f t="shared" si="114"/>
        <v>0</v>
      </c>
      <c r="M419" s="374"/>
      <c r="N419" s="375"/>
    </row>
    <row r="420" spans="1:14" s="78" customFormat="1" ht="26.1" customHeight="1">
      <c r="A420" s="259" t="s">
        <v>433</v>
      </c>
      <c r="B420" s="191"/>
      <c r="C420" s="156" t="s">
        <v>57</v>
      </c>
      <c r="D420" s="273">
        <v>1</v>
      </c>
      <c r="E420" s="154"/>
      <c r="F420" s="154">
        <f t="shared" si="110"/>
        <v>0</v>
      </c>
      <c r="G420" s="154"/>
      <c r="H420" s="154">
        <f t="shared" si="111"/>
        <v>0</v>
      </c>
      <c r="I420" s="154"/>
      <c r="J420" s="154">
        <f t="shared" si="112"/>
        <v>0</v>
      </c>
      <c r="K420" s="154">
        <f t="shared" si="115"/>
        <v>0</v>
      </c>
      <c r="L420" s="155">
        <f t="shared" si="114"/>
        <v>0</v>
      </c>
      <c r="M420" s="374"/>
      <c r="N420" s="375"/>
    </row>
    <row r="421" spans="1:14" s="78" customFormat="1" ht="26.1" customHeight="1">
      <c r="A421" s="227" t="s">
        <v>184</v>
      </c>
      <c r="B421" s="174"/>
      <c r="C421" s="79"/>
      <c r="D421" s="269"/>
      <c r="E421" s="154"/>
      <c r="F421" s="154">
        <f t="shared" si="110"/>
        <v>0</v>
      </c>
      <c r="G421" s="154"/>
      <c r="H421" s="154">
        <f t="shared" si="111"/>
        <v>0</v>
      </c>
      <c r="I421" s="154"/>
      <c r="J421" s="154">
        <f t="shared" si="112"/>
        <v>0</v>
      </c>
      <c r="K421" s="154">
        <f t="shared" si="115"/>
        <v>0</v>
      </c>
      <c r="L421" s="155">
        <f t="shared" si="114"/>
        <v>0</v>
      </c>
      <c r="M421" s="374"/>
      <c r="N421" s="375"/>
    </row>
    <row r="422" spans="1:14" s="78" customFormat="1" ht="26.1" customHeight="1">
      <c r="A422" s="259" t="s">
        <v>179</v>
      </c>
      <c r="B422" s="192" t="s">
        <v>180</v>
      </c>
      <c r="C422" s="156" t="s">
        <v>159</v>
      </c>
      <c r="D422" s="273">
        <v>1</v>
      </c>
      <c r="E422" s="154"/>
      <c r="F422" s="154">
        <f t="shared" si="110"/>
        <v>0</v>
      </c>
      <c r="G422" s="154"/>
      <c r="H422" s="154">
        <f t="shared" si="111"/>
        <v>0</v>
      </c>
      <c r="I422" s="154"/>
      <c r="J422" s="154">
        <f t="shared" si="112"/>
        <v>0</v>
      </c>
      <c r="K422" s="154">
        <f t="shared" si="115"/>
        <v>0</v>
      </c>
      <c r="L422" s="155">
        <f t="shared" si="114"/>
        <v>0</v>
      </c>
      <c r="M422" s="374"/>
      <c r="N422" s="375"/>
    </row>
    <row r="423" spans="1:14" s="78" customFormat="1" ht="26.1" customHeight="1">
      <c r="A423" s="259" t="s">
        <v>160</v>
      </c>
      <c r="B423" s="191" t="s">
        <v>161</v>
      </c>
      <c r="C423" s="156" t="s">
        <v>159</v>
      </c>
      <c r="D423" s="273">
        <v>1</v>
      </c>
      <c r="E423" s="154"/>
      <c r="F423" s="154">
        <f t="shared" si="110"/>
        <v>0</v>
      </c>
      <c r="G423" s="154"/>
      <c r="H423" s="154">
        <f t="shared" si="111"/>
        <v>0</v>
      </c>
      <c r="I423" s="154"/>
      <c r="J423" s="154">
        <f t="shared" si="112"/>
        <v>0</v>
      </c>
      <c r="K423" s="154">
        <f t="shared" si="115"/>
        <v>0</v>
      </c>
      <c r="L423" s="155">
        <f t="shared" si="114"/>
        <v>0</v>
      </c>
      <c r="M423" s="374"/>
      <c r="N423" s="375"/>
    </row>
    <row r="424" spans="1:14" s="78" customFormat="1" ht="26.1" customHeight="1">
      <c r="A424" s="259" t="s">
        <v>181</v>
      </c>
      <c r="B424" s="191" t="s">
        <v>182</v>
      </c>
      <c r="C424" s="156" t="s">
        <v>159</v>
      </c>
      <c r="D424" s="273">
        <v>2</v>
      </c>
      <c r="E424" s="154"/>
      <c r="F424" s="154">
        <f t="shared" si="110"/>
        <v>0</v>
      </c>
      <c r="G424" s="154"/>
      <c r="H424" s="154">
        <f t="shared" si="111"/>
        <v>0</v>
      </c>
      <c r="I424" s="154"/>
      <c r="J424" s="154">
        <f t="shared" si="112"/>
        <v>0</v>
      </c>
      <c r="K424" s="154">
        <f t="shared" si="115"/>
        <v>0</v>
      </c>
      <c r="L424" s="155">
        <f t="shared" si="114"/>
        <v>0</v>
      </c>
      <c r="M424" s="374"/>
      <c r="N424" s="375"/>
    </row>
    <row r="425" spans="1:14" s="78" customFormat="1" ht="26.1" customHeight="1">
      <c r="A425" s="259" t="s">
        <v>183</v>
      </c>
      <c r="B425" s="191" t="s">
        <v>165</v>
      </c>
      <c r="C425" s="156" t="s">
        <v>159</v>
      </c>
      <c r="D425" s="273">
        <v>1</v>
      </c>
      <c r="E425" s="154"/>
      <c r="F425" s="154">
        <f t="shared" si="110"/>
        <v>0</v>
      </c>
      <c r="G425" s="154"/>
      <c r="H425" s="154">
        <f t="shared" si="111"/>
        <v>0</v>
      </c>
      <c r="I425" s="154"/>
      <c r="J425" s="154">
        <f t="shared" si="112"/>
        <v>0</v>
      </c>
      <c r="K425" s="154">
        <f t="shared" si="115"/>
        <v>0</v>
      </c>
      <c r="L425" s="155">
        <f t="shared" si="114"/>
        <v>0</v>
      </c>
      <c r="M425" s="374"/>
      <c r="N425" s="375"/>
    </row>
    <row r="426" spans="1:14" s="78" customFormat="1" ht="26.1" customHeight="1">
      <c r="A426" s="259" t="s">
        <v>434</v>
      </c>
      <c r="B426" s="191" t="s">
        <v>178</v>
      </c>
      <c r="C426" s="156" t="s">
        <v>57</v>
      </c>
      <c r="D426" s="273">
        <v>1</v>
      </c>
      <c r="E426" s="154"/>
      <c r="F426" s="154">
        <f t="shared" ref="F426" si="116">ROUNDDOWN(E426*D426,0)</f>
        <v>0</v>
      </c>
      <c r="G426" s="154"/>
      <c r="H426" s="154">
        <f t="shared" ref="H426" si="117">G426*D426</f>
        <v>0</v>
      </c>
      <c r="I426" s="154"/>
      <c r="J426" s="154">
        <f t="shared" ref="J426" si="118">I426*D426</f>
        <v>0</v>
      </c>
      <c r="K426" s="154">
        <f t="shared" ref="K426" si="119">E426+G426+I426</f>
        <v>0</v>
      </c>
      <c r="L426" s="155">
        <f t="shared" ref="L426" si="120">K426*D426</f>
        <v>0</v>
      </c>
      <c r="M426" s="374"/>
      <c r="N426" s="375"/>
    </row>
    <row r="427" spans="1:14" s="78" customFormat="1" ht="26.1" customHeight="1">
      <c r="A427" s="259"/>
      <c r="B427" s="191"/>
      <c r="C427" s="156"/>
      <c r="D427" s="273"/>
      <c r="E427" s="154"/>
      <c r="F427" s="154"/>
      <c r="G427" s="154"/>
      <c r="H427" s="154"/>
      <c r="I427" s="154"/>
      <c r="J427" s="154"/>
      <c r="K427" s="154"/>
      <c r="L427" s="155"/>
      <c r="M427" s="374"/>
      <c r="N427" s="375"/>
    </row>
    <row r="428" spans="1:14" s="78" customFormat="1" ht="26.1" customHeight="1">
      <c r="A428" s="259"/>
      <c r="B428" s="191"/>
      <c r="C428" s="156"/>
      <c r="D428" s="273"/>
      <c r="E428" s="154"/>
      <c r="F428" s="154"/>
      <c r="G428" s="154"/>
      <c r="H428" s="154"/>
      <c r="I428" s="154"/>
      <c r="J428" s="154"/>
      <c r="K428" s="154"/>
      <c r="L428" s="155"/>
      <c r="M428" s="374"/>
      <c r="N428" s="375"/>
    </row>
    <row r="429" spans="1:14" s="78" customFormat="1" ht="26.1" customHeight="1">
      <c r="A429" s="259"/>
      <c r="B429" s="191"/>
      <c r="C429" s="156"/>
      <c r="D429" s="273"/>
      <c r="E429" s="154"/>
      <c r="F429" s="154"/>
      <c r="G429" s="154"/>
      <c r="H429" s="154"/>
      <c r="I429" s="154"/>
      <c r="J429" s="154"/>
      <c r="K429" s="154"/>
      <c r="L429" s="155"/>
      <c r="M429" s="374"/>
      <c r="N429" s="375"/>
    </row>
    <row r="430" spans="1:14" s="78" customFormat="1" ht="26.1" customHeight="1">
      <c r="A430" s="259"/>
      <c r="B430" s="191"/>
      <c r="C430" s="156"/>
      <c r="D430" s="273"/>
      <c r="E430" s="154"/>
      <c r="F430" s="154"/>
      <c r="G430" s="154"/>
      <c r="H430" s="154"/>
      <c r="I430" s="154"/>
      <c r="J430" s="154"/>
      <c r="K430" s="154"/>
      <c r="L430" s="155"/>
      <c r="M430" s="374"/>
      <c r="N430" s="375"/>
    </row>
    <row r="431" spans="1:14" s="78" customFormat="1" ht="26.1" customHeight="1">
      <c r="A431" s="259"/>
      <c r="B431" s="191"/>
      <c r="C431" s="156"/>
      <c r="D431" s="273"/>
      <c r="E431" s="154"/>
      <c r="F431" s="154"/>
      <c r="G431" s="154"/>
      <c r="H431" s="154"/>
      <c r="I431" s="154"/>
      <c r="J431" s="154"/>
      <c r="K431" s="154"/>
      <c r="L431" s="155"/>
      <c r="M431" s="374"/>
      <c r="N431" s="375"/>
    </row>
    <row r="432" spans="1:14" s="78" customFormat="1" ht="26.1" customHeight="1">
      <c r="A432" s="112"/>
      <c r="B432" s="174"/>
      <c r="C432" s="79"/>
      <c r="D432" s="282"/>
      <c r="E432" s="80"/>
      <c r="F432" s="100"/>
      <c r="G432" s="81"/>
      <c r="H432" s="100"/>
      <c r="I432" s="81"/>
      <c r="J432" s="100"/>
      <c r="K432" s="100"/>
      <c r="L432" s="100"/>
      <c r="M432" s="374"/>
      <c r="N432" s="375"/>
    </row>
    <row r="433" spans="1:14" s="78" customFormat="1" ht="26.1" customHeight="1">
      <c r="A433" s="228"/>
      <c r="B433" s="174"/>
      <c r="C433" s="79"/>
      <c r="D433" s="269"/>
      <c r="E433" s="80"/>
      <c r="F433" s="100"/>
      <c r="G433" s="81"/>
      <c r="H433" s="100"/>
      <c r="I433" s="81"/>
      <c r="J433" s="100"/>
      <c r="K433" s="100"/>
      <c r="L433" s="100"/>
      <c r="M433" s="374"/>
      <c r="N433" s="375"/>
    </row>
    <row r="434" spans="1:14" s="106" customFormat="1" ht="26.1" customHeight="1">
      <c r="A434" s="207" t="s">
        <v>55</v>
      </c>
      <c r="B434" s="177"/>
      <c r="C434" s="103"/>
      <c r="D434" s="275"/>
      <c r="E434" s="104"/>
      <c r="F434" s="105">
        <f>SUM(F405:F433)</f>
        <v>0</v>
      </c>
      <c r="G434" s="105"/>
      <c r="H434" s="105">
        <f>SUM(H405:H433)</f>
        <v>0</v>
      </c>
      <c r="I434" s="105"/>
      <c r="J434" s="105">
        <f>SUM(J405:J433)</f>
        <v>0</v>
      </c>
      <c r="K434" s="105"/>
      <c r="L434" s="105">
        <f>SUM(L405:L433)</f>
        <v>0</v>
      </c>
      <c r="M434" s="370"/>
      <c r="N434" s="371"/>
    </row>
    <row r="435" spans="1:14" s="78" customFormat="1" ht="24.75" customHeight="1">
      <c r="A435" s="218" t="s">
        <v>186</v>
      </c>
      <c r="B435" s="186"/>
      <c r="C435" s="123"/>
      <c r="D435" s="281"/>
      <c r="E435" s="124"/>
      <c r="F435" s="125"/>
      <c r="G435" s="125"/>
      <c r="H435" s="125"/>
      <c r="I435" s="125"/>
      <c r="J435" s="125"/>
      <c r="K435" s="125"/>
      <c r="L435" s="125"/>
      <c r="M435" s="362"/>
      <c r="N435" s="363"/>
    </row>
    <row r="436" spans="1:14" s="89" customFormat="1" ht="26.1" customHeight="1">
      <c r="A436" s="229" t="s">
        <v>200</v>
      </c>
      <c r="B436" s="100" t="s">
        <v>414</v>
      </c>
      <c r="C436" s="115" t="s">
        <v>53</v>
      </c>
      <c r="D436" s="273">
        <v>60</v>
      </c>
      <c r="E436" s="154"/>
      <c r="F436" s="154">
        <f t="shared" ref="F436:F442" si="121">ROUNDDOWN(E436*D436,0)</f>
        <v>0</v>
      </c>
      <c r="G436" s="154"/>
      <c r="H436" s="154">
        <f t="shared" ref="H436:H442" si="122">G436*D436</f>
        <v>0</v>
      </c>
      <c r="I436" s="154"/>
      <c r="J436" s="154">
        <f t="shared" ref="J436:J442" si="123">I436*D436</f>
        <v>0</v>
      </c>
      <c r="K436" s="154">
        <f t="shared" ref="K436:K442" si="124">E436+G436+I436</f>
        <v>0</v>
      </c>
      <c r="L436" s="155">
        <f t="shared" ref="L436:L442" si="125">K436*D436</f>
        <v>0</v>
      </c>
      <c r="M436" s="374"/>
      <c r="N436" s="375"/>
    </row>
    <row r="437" spans="1:14" s="89" customFormat="1" ht="26.1" customHeight="1">
      <c r="A437" s="229" t="s">
        <v>201</v>
      </c>
      <c r="B437" s="100"/>
      <c r="C437" s="115" t="s">
        <v>53</v>
      </c>
      <c r="D437" s="273">
        <v>12</v>
      </c>
      <c r="E437" s="154"/>
      <c r="F437" s="154">
        <f t="shared" si="121"/>
        <v>0</v>
      </c>
      <c r="G437" s="154"/>
      <c r="H437" s="154">
        <f t="shared" si="122"/>
        <v>0</v>
      </c>
      <c r="I437" s="154"/>
      <c r="J437" s="154">
        <f t="shared" si="123"/>
        <v>0</v>
      </c>
      <c r="K437" s="154">
        <f t="shared" si="124"/>
        <v>0</v>
      </c>
      <c r="L437" s="155">
        <f t="shared" si="125"/>
        <v>0</v>
      </c>
      <c r="M437" s="374"/>
      <c r="N437" s="375"/>
    </row>
    <row r="438" spans="1:14" s="89" customFormat="1" ht="26.1" customHeight="1">
      <c r="A438" s="229" t="s">
        <v>202</v>
      </c>
      <c r="B438" s="100" t="s">
        <v>220</v>
      </c>
      <c r="C438" s="115" t="s">
        <v>53</v>
      </c>
      <c r="D438" s="273">
        <v>24</v>
      </c>
      <c r="E438" s="154"/>
      <c r="F438" s="154">
        <f t="shared" si="121"/>
        <v>0</v>
      </c>
      <c r="G438" s="154"/>
      <c r="H438" s="154">
        <f t="shared" si="122"/>
        <v>0</v>
      </c>
      <c r="I438" s="154"/>
      <c r="J438" s="154">
        <f t="shared" si="123"/>
        <v>0</v>
      </c>
      <c r="K438" s="154">
        <f t="shared" si="124"/>
        <v>0</v>
      </c>
      <c r="L438" s="155">
        <f t="shared" si="125"/>
        <v>0</v>
      </c>
      <c r="M438" s="374"/>
      <c r="N438" s="375"/>
    </row>
    <row r="439" spans="1:14" s="89" customFormat="1" ht="26.1" customHeight="1">
      <c r="A439" s="150" t="s">
        <v>203</v>
      </c>
      <c r="B439" s="151" t="s">
        <v>444</v>
      </c>
      <c r="C439" s="115" t="s">
        <v>53</v>
      </c>
      <c r="D439" s="273">
        <v>22</v>
      </c>
      <c r="E439" s="154"/>
      <c r="F439" s="154">
        <f t="shared" si="121"/>
        <v>0</v>
      </c>
      <c r="G439" s="154"/>
      <c r="H439" s="154">
        <f t="shared" si="122"/>
        <v>0</v>
      </c>
      <c r="I439" s="154"/>
      <c r="J439" s="154">
        <f t="shared" si="123"/>
        <v>0</v>
      </c>
      <c r="K439" s="154">
        <f t="shared" si="124"/>
        <v>0</v>
      </c>
      <c r="L439" s="155">
        <f t="shared" si="125"/>
        <v>0</v>
      </c>
      <c r="M439" s="374"/>
      <c r="N439" s="375"/>
    </row>
    <row r="440" spans="1:14" s="89" customFormat="1" ht="24.75" customHeight="1">
      <c r="A440" s="150" t="s">
        <v>203</v>
      </c>
      <c r="B440" s="151" t="s">
        <v>443</v>
      </c>
      <c r="C440" s="115" t="s">
        <v>53</v>
      </c>
      <c r="D440" s="273">
        <v>58</v>
      </c>
      <c r="E440" s="154"/>
      <c r="F440" s="154">
        <f t="shared" si="121"/>
        <v>0</v>
      </c>
      <c r="G440" s="154"/>
      <c r="H440" s="154">
        <f t="shared" si="122"/>
        <v>0</v>
      </c>
      <c r="I440" s="154"/>
      <c r="J440" s="154">
        <f t="shared" si="123"/>
        <v>0</v>
      </c>
      <c r="K440" s="154">
        <f t="shared" si="124"/>
        <v>0</v>
      </c>
      <c r="L440" s="155">
        <f t="shared" si="125"/>
        <v>0</v>
      </c>
      <c r="M440" s="374"/>
      <c r="N440" s="375"/>
    </row>
    <row r="441" spans="1:14" s="89" customFormat="1" ht="26.1" customHeight="1">
      <c r="A441" s="150" t="s">
        <v>212</v>
      </c>
      <c r="B441" s="151" t="s">
        <v>221</v>
      </c>
      <c r="C441" s="115" t="s">
        <v>53</v>
      </c>
      <c r="D441" s="273">
        <v>25</v>
      </c>
      <c r="E441" s="154"/>
      <c r="F441" s="154">
        <f t="shared" si="121"/>
        <v>0</v>
      </c>
      <c r="G441" s="154"/>
      <c r="H441" s="154">
        <f t="shared" si="122"/>
        <v>0</v>
      </c>
      <c r="I441" s="154"/>
      <c r="J441" s="154">
        <f t="shared" si="123"/>
        <v>0</v>
      </c>
      <c r="K441" s="154">
        <f t="shared" si="124"/>
        <v>0</v>
      </c>
      <c r="L441" s="155">
        <f t="shared" si="125"/>
        <v>0</v>
      </c>
      <c r="M441" s="374"/>
      <c r="N441" s="375"/>
    </row>
    <row r="442" spans="1:14" s="89" customFormat="1" ht="26.1" customHeight="1">
      <c r="A442" s="150" t="s">
        <v>212</v>
      </c>
      <c r="B442" s="151" t="s">
        <v>213</v>
      </c>
      <c r="C442" s="115" t="s">
        <v>53</v>
      </c>
      <c r="D442" s="273">
        <v>75</v>
      </c>
      <c r="E442" s="154"/>
      <c r="F442" s="154">
        <f t="shared" si="121"/>
        <v>0</v>
      </c>
      <c r="G442" s="154"/>
      <c r="H442" s="154">
        <f t="shared" si="122"/>
        <v>0</v>
      </c>
      <c r="I442" s="154"/>
      <c r="J442" s="154">
        <f t="shared" si="123"/>
        <v>0</v>
      </c>
      <c r="K442" s="154">
        <f t="shared" si="124"/>
        <v>0</v>
      </c>
      <c r="L442" s="155">
        <f t="shared" si="125"/>
        <v>0</v>
      </c>
      <c r="M442" s="374"/>
      <c r="N442" s="375"/>
    </row>
    <row r="443" spans="1:14" s="78" customFormat="1" ht="24.75" customHeight="1">
      <c r="A443" s="230" t="s">
        <v>222</v>
      </c>
      <c r="B443" s="193"/>
      <c r="C443" s="115" t="s">
        <v>53</v>
      </c>
      <c r="D443" s="273">
        <v>2</v>
      </c>
      <c r="E443" s="154"/>
      <c r="F443" s="154">
        <f t="shared" ref="F443" si="126">ROUNDDOWN(E443*D443,0)</f>
        <v>0</v>
      </c>
      <c r="G443" s="154"/>
      <c r="H443" s="154">
        <f t="shared" ref="H443" si="127">G443*D443</f>
        <v>0</v>
      </c>
      <c r="I443" s="154"/>
      <c r="J443" s="154">
        <f t="shared" ref="J443" si="128">I443*D443</f>
        <v>0</v>
      </c>
      <c r="K443" s="154">
        <f t="shared" ref="K443" si="129">E443+G443+I443</f>
        <v>0</v>
      </c>
      <c r="L443" s="155">
        <f t="shared" ref="L443" si="130">K443*D443</f>
        <v>0</v>
      </c>
      <c r="M443" s="374"/>
      <c r="N443" s="375"/>
    </row>
    <row r="444" spans="1:14" s="78" customFormat="1" ht="24.75" customHeight="1">
      <c r="A444" s="230"/>
      <c r="B444" s="193"/>
      <c r="C444" s="115"/>
      <c r="D444" s="283"/>
      <c r="E444" s="154"/>
      <c r="F444" s="154"/>
      <c r="G444" s="154"/>
      <c r="H444" s="154"/>
      <c r="I444" s="154"/>
      <c r="J444" s="154"/>
      <c r="K444" s="154"/>
      <c r="L444" s="155"/>
      <c r="M444" s="374"/>
      <c r="N444" s="375"/>
    </row>
    <row r="445" spans="1:14" s="78" customFormat="1" ht="24.75" customHeight="1">
      <c r="A445" s="230"/>
      <c r="B445" s="193"/>
      <c r="C445" s="115"/>
      <c r="D445" s="283"/>
      <c r="E445" s="154"/>
      <c r="F445" s="154"/>
      <c r="G445" s="154"/>
      <c r="H445" s="154"/>
      <c r="I445" s="154"/>
      <c r="J445" s="154"/>
      <c r="K445" s="154"/>
      <c r="L445" s="155"/>
      <c r="M445" s="374"/>
      <c r="N445" s="375"/>
    </row>
    <row r="446" spans="1:14" s="78" customFormat="1" ht="24.75" customHeight="1">
      <c r="A446" s="230"/>
      <c r="B446" s="193"/>
      <c r="C446" s="115"/>
      <c r="D446" s="283"/>
      <c r="E446" s="154"/>
      <c r="F446" s="154"/>
      <c r="G446" s="154"/>
      <c r="H446" s="154"/>
      <c r="I446" s="154"/>
      <c r="J446" s="154"/>
      <c r="K446" s="154"/>
      <c r="L446" s="155"/>
      <c r="M446" s="374"/>
      <c r="N446" s="375"/>
    </row>
    <row r="447" spans="1:14" s="78" customFormat="1" ht="24.75" customHeight="1">
      <c r="A447" s="230"/>
      <c r="B447" s="193"/>
      <c r="C447" s="115"/>
      <c r="D447" s="283"/>
      <c r="E447" s="154"/>
      <c r="F447" s="154"/>
      <c r="G447" s="154"/>
      <c r="H447" s="154"/>
      <c r="I447" s="154"/>
      <c r="J447" s="154"/>
      <c r="K447" s="154"/>
      <c r="L447" s="155"/>
      <c r="M447" s="374"/>
      <c r="N447" s="375"/>
    </row>
    <row r="448" spans="1:14" s="78" customFormat="1" ht="24.75" customHeight="1">
      <c r="A448" s="231"/>
      <c r="B448" s="194"/>
      <c r="C448" s="115"/>
      <c r="D448" s="283"/>
      <c r="E448" s="154"/>
      <c r="F448" s="154"/>
      <c r="G448" s="154"/>
      <c r="H448" s="154"/>
      <c r="I448" s="154"/>
      <c r="J448" s="154"/>
      <c r="K448" s="154"/>
      <c r="L448" s="155"/>
      <c r="M448" s="374"/>
      <c r="N448" s="375"/>
    </row>
    <row r="449" spans="1:14" s="78" customFormat="1" ht="24.75" customHeight="1">
      <c r="A449" s="232"/>
      <c r="B449" s="193"/>
      <c r="C449" s="115"/>
      <c r="D449" s="283"/>
      <c r="E449" s="154"/>
      <c r="F449" s="154"/>
      <c r="G449" s="154"/>
      <c r="H449" s="154"/>
      <c r="I449" s="154"/>
      <c r="J449" s="154"/>
      <c r="K449" s="154"/>
      <c r="L449" s="155"/>
      <c r="M449" s="374"/>
      <c r="N449" s="375"/>
    </row>
    <row r="450" spans="1:14" s="78" customFormat="1" ht="24.75" customHeight="1">
      <c r="A450" s="232"/>
      <c r="B450" s="193"/>
      <c r="C450" s="115"/>
      <c r="D450" s="283"/>
      <c r="E450" s="154"/>
      <c r="F450" s="154"/>
      <c r="G450" s="154"/>
      <c r="H450" s="154"/>
      <c r="I450" s="154"/>
      <c r="J450" s="154"/>
      <c r="K450" s="154"/>
      <c r="L450" s="155"/>
      <c r="M450" s="374"/>
      <c r="N450" s="375"/>
    </row>
    <row r="451" spans="1:14" s="78" customFormat="1" ht="24.75" customHeight="1">
      <c r="A451" s="232"/>
      <c r="B451" s="193"/>
      <c r="C451" s="115"/>
      <c r="D451" s="284"/>
      <c r="E451" s="118"/>
      <c r="F451" s="119"/>
      <c r="G451" s="92"/>
      <c r="H451" s="74"/>
      <c r="I451" s="92"/>
      <c r="J451" s="74"/>
      <c r="K451" s="74"/>
      <c r="L451" s="74"/>
      <c r="M451" s="374"/>
      <c r="N451" s="375"/>
    </row>
    <row r="452" spans="1:14" s="78" customFormat="1" ht="24.75" customHeight="1">
      <c r="A452" s="232"/>
      <c r="B452" s="193"/>
      <c r="C452" s="115"/>
      <c r="D452" s="280"/>
      <c r="E452" s="118"/>
      <c r="F452" s="119"/>
      <c r="G452" s="92"/>
      <c r="H452" s="74"/>
      <c r="I452" s="92"/>
      <c r="J452" s="74"/>
      <c r="K452" s="74"/>
      <c r="L452" s="74"/>
      <c r="M452" s="374"/>
      <c r="N452" s="375"/>
    </row>
    <row r="453" spans="1:14" s="78" customFormat="1" ht="24.75" customHeight="1">
      <c r="A453" s="232"/>
      <c r="B453" s="193"/>
      <c r="C453" s="115"/>
      <c r="D453" s="280"/>
      <c r="E453" s="118"/>
      <c r="F453" s="119"/>
      <c r="G453" s="92"/>
      <c r="H453" s="74"/>
      <c r="I453" s="92"/>
      <c r="J453" s="74"/>
      <c r="K453" s="74"/>
      <c r="L453" s="74"/>
      <c r="M453" s="374"/>
      <c r="N453" s="375"/>
    </row>
    <row r="454" spans="1:14" s="78" customFormat="1" ht="24.75" customHeight="1">
      <c r="A454" s="232"/>
      <c r="B454" s="193"/>
      <c r="C454" s="115"/>
      <c r="D454" s="280"/>
      <c r="E454" s="118"/>
      <c r="F454" s="119"/>
      <c r="G454" s="92"/>
      <c r="H454" s="74"/>
      <c r="I454" s="92"/>
      <c r="J454" s="74"/>
      <c r="K454" s="74"/>
      <c r="L454" s="74"/>
      <c r="M454" s="374"/>
      <c r="N454" s="375"/>
    </row>
    <row r="455" spans="1:14" s="78" customFormat="1" ht="24.75" customHeight="1">
      <c r="A455" s="232"/>
      <c r="B455" s="193"/>
      <c r="C455" s="115"/>
      <c r="D455" s="280"/>
      <c r="E455" s="118"/>
      <c r="F455" s="119"/>
      <c r="G455" s="92"/>
      <c r="H455" s="74"/>
      <c r="I455" s="92"/>
      <c r="J455" s="74"/>
      <c r="K455" s="74"/>
      <c r="L455" s="74"/>
      <c r="M455" s="374"/>
      <c r="N455" s="375"/>
    </row>
    <row r="456" spans="1:14" s="78" customFormat="1" ht="24.75" customHeight="1">
      <c r="A456" s="232"/>
      <c r="B456" s="193"/>
      <c r="C456" s="115"/>
      <c r="D456" s="280"/>
      <c r="E456" s="118"/>
      <c r="F456" s="119"/>
      <c r="G456" s="92"/>
      <c r="H456" s="74"/>
      <c r="I456" s="92"/>
      <c r="J456" s="74"/>
      <c r="K456" s="74"/>
      <c r="L456" s="74"/>
      <c r="M456" s="374"/>
      <c r="N456" s="375"/>
    </row>
    <row r="457" spans="1:14" s="78" customFormat="1" ht="24.75" customHeight="1">
      <c r="A457" s="232"/>
      <c r="B457" s="193"/>
      <c r="C457" s="115"/>
      <c r="D457" s="280"/>
      <c r="E457" s="118"/>
      <c r="F457" s="119"/>
      <c r="G457" s="92"/>
      <c r="H457" s="74"/>
      <c r="I457" s="92"/>
      <c r="J457" s="74"/>
      <c r="K457" s="74"/>
      <c r="L457" s="74"/>
      <c r="M457" s="374"/>
      <c r="N457" s="375"/>
    </row>
    <row r="458" spans="1:14" s="78" customFormat="1" ht="24.75" customHeight="1">
      <c r="A458" s="233"/>
      <c r="B458" s="195"/>
      <c r="C458" s="144"/>
      <c r="D458" s="285"/>
      <c r="E458" s="118"/>
      <c r="F458" s="119"/>
      <c r="G458" s="92"/>
      <c r="H458" s="74"/>
      <c r="I458" s="92"/>
      <c r="J458" s="74"/>
      <c r="K458" s="74"/>
      <c r="L458" s="74"/>
      <c r="M458" s="374"/>
      <c r="N458" s="375"/>
    </row>
    <row r="459" spans="1:14" s="89" customFormat="1" ht="24.75" customHeight="1">
      <c r="A459" s="234"/>
      <c r="B459" s="196"/>
      <c r="C459" s="144"/>
      <c r="D459" s="285"/>
      <c r="E459" s="118"/>
      <c r="F459" s="119"/>
      <c r="G459" s="92"/>
      <c r="H459" s="74"/>
      <c r="I459" s="92"/>
      <c r="J459" s="74"/>
      <c r="K459" s="74"/>
      <c r="L459" s="74"/>
      <c r="M459" s="374"/>
      <c r="N459" s="375"/>
    </row>
    <row r="460" spans="1:14" s="89" customFormat="1" ht="24.75" customHeight="1">
      <c r="A460" s="231"/>
      <c r="B460" s="194"/>
      <c r="C460" s="115"/>
      <c r="D460" s="286"/>
      <c r="E460" s="118"/>
      <c r="F460" s="119"/>
      <c r="G460" s="92"/>
      <c r="H460" s="74"/>
      <c r="I460" s="92"/>
      <c r="J460" s="74"/>
      <c r="K460" s="74"/>
      <c r="L460" s="74"/>
      <c r="M460" s="374"/>
      <c r="N460" s="375"/>
    </row>
    <row r="461" spans="1:14" s="89" customFormat="1" ht="24.75" customHeight="1">
      <c r="A461" s="231"/>
      <c r="B461" s="194"/>
      <c r="C461" s="115"/>
      <c r="D461" s="286"/>
      <c r="E461" s="118"/>
      <c r="F461" s="119"/>
      <c r="G461" s="92"/>
      <c r="H461" s="74"/>
      <c r="I461" s="92"/>
      <c r="J461" s="74"/>
      <c r="K461" s="74"/>
      <c r="L461" s="74"/>
      <c r="M461" s="374"/>
      <c r="N461" s="375"/>
    </row>
    <row r="462" spans="1:14" s="89" customFormat="1" ht="24.75" customHeight="1">
      <c r="A462" s="231"/>
      <c r="B462" s="194"/>
      <c r="C462" s="115"/>
      <c r="D462" s="286"/>
      <c r="E462" s="118"/>
      <c r="F462" s="119"/>
      <c r="G462" s="92"/>
      <c r="H462" s="74"/>
      <c r="I462" s="92"/>
      <c r="J462" s="74"/>
      <c r="K462" s="74"/>
      <c r="L462" s="74"/>
      <c r="M462" s="374"/>
      <c r="N462" s="375"/>
    </row>
    <row r="463" spans="1:14" s="89" customFormat="1" ht="24.75" customHeight="1">
      <c r="A463" s="231"/>
      <c r="B463" s="194"/>
      <c r="C463" s="115"/>
      <c r="D463" s="286"/>
      <c r="E463" s="118"/>
      <c r="F463" s="119"/>
      <c r="G463" s="92"/>
      <c r="H463" s="74"/>
      <c r="I463" s="92"/>
      <c r="J463" s="74"/>
      <c r="K463" s="74"/>
      <c r="L463" s="74"/>
      <c r="M463" s="374"/>
      <c r="N463" s="375"/>
    </row>
    <row r="464" spans="1:14" s="89" customFormat="1" ht="24.75" customHeight="1">
      <c r="A464" s="150"/>
      <c r="B464" s="151"/>
      <c r="C464" s="121"/>
      <c r="D464" s="286"/>
      <c r="E464" s="91"/>
      <c r="F464" s="119"/>
      <c r="G464" s="92"/>
      <c r="H464" s="74"/>
      <c r="I464" s="92"/>
      <c r="J464" s="74"/>
      <c r="K464" s="74"/>
      <c r="L464" s="74"/>
      <c r="M464" s="374"/>
      <c r="N464" s="375"/>
    </row>
    <row r="465" spans="1:14" s="122" customFormat="1" ht="24.75" customHeight="1">
      <c r="A465" s="235"/>
      <c r="B465" s="152"/>
      <c r="C465" s="120"/>
      <c r="D465" s="268"/>
      <c r="E465" s="91"/>
      <c r="F465" s="119"/>
      <c r="G465" s="92"/>
      <c r="H465" s="74"/>
      <c r="I465" s="92"/>
      <c r="J465" s="74"/>
      <c r="K465" s="74"/>
      <c r="L465" s="74"/>
      <c r="M465" s="374"/>
      <c r="N465" s="375"/>
    </row>
    <row r="466" spans="1:14" s="106" customFormat="1" ht="24.75" customHeight="1">
      <c r="A466" s="207" t="s">
        <v>54</v>
      </c>
      <c r="B466" s="177"/>
      <c r="C466" s="103"/>
      <c r="D466" s="275"/>
      <c r="E466" s="104"/>
      <c r="F466" s="139">
        <f>SUM(F436:F465)</f>
        <v>0</v>
      </c>
      <c r="G466" s="105"/>
      <c r="H466" s="139">
        <f>SUM(H436:H465)</f>
        <v>0</v>
      </c>
      <c r="I466" s="105"/>
      <c r="J466" s="139">
        <f>SUM(J436:J465)</f>
        <v>0</v>
      </c>
      <c r="K466" s="105"/>
      <c r="L466" s="139">
        <f>SUM(L436:L465)</f>
        <v>0</v>
      </c>
      <c r="M466" s="370"/>
      <c r="N466" s="371"/>
    </row>
    <row r="467" spans="1:14" s="78" customFormat="1" ht="24.75" customHeight="1">
      <c r="A467" s="218" t="s">
        <v>204</v>
      </c>
      <c r="B467" s="186" t="s">
        <v>286</v>
      </c>
      <c r="C467" s="123"/>
      <c r="D467" s="281"/>
      <c r="E467" s="124"/>
      <c r="F467" s="125"/>
      <c r="G467" s="125"/>
      <c r="H467" s="125"/>
      <c r="I467" s="125"/>
      <c r="J467" s="125"/>
      <c r="K467" s="125"/>
      <c r="L467" s="125"/>
      <c r="M467" s="362"/>
      <c r="N467" s="363"/>
    </row>
    <row r="468" spans="1:14" s="89" customFormat="1" ht="26.1" customHeight="1">
      <c r="A468" s="237" t="s">
        <v>224</v>
      </c>
      <c r="B468" s="100"/>
      <c r="C468" s="115"/>
      <c r="D468" s="273"/>
      <c r="E468" s="126"/>
      <c r="F468" s="126"/>
      <c r="G468" s="126"/>
      <c r="H468" s="126"/>
      <c r="I468" s="126"/>
      <c r="J468" s="126"/>
      <c r="K468" s="126"/>
      <c r="L468" s="238"/>
      <c r="M468" s="374"/>
      <c r="N468" s="375"/>
    </row>
    <row r="469" spans="1:14" s="89" customFormat="1" ht="26.1" customHeight="1">
      <c r="A469" s="262" t="s">
        <v>225</v>
      </c>
      <c r="B469" s="239" t="s">
        <v>226</v>
      </c>
      <c r="C469" s="240" t="s">
        <v>6</v>
      </c>
      <c r="D469" s="273">
        <v>400</v>
      </c>
      <c r="E469" s="126"/>
      <c r="F469" s="126">
        <f t="shared" ref="F469:F485" si="131">ROUNDDOWN(E469*D469,0)</f>
        <v>0</v>
      </c>
      <c r="G469" s="126"/>
      <c r="H469" s="126">
        <f t="shared" ref="H469:H484" si="132">G469*D469</f>
        <v>0</v>
      </c>
      <c r="I469" s="126"/>
      <c r="J469" s="126">
        <f t="shared" ref="J469:J485" si="133">I469*D469</f>
        <v>0</v>
      </c>
      <c r="K469" s="126">
        <f t="shared" ref="K469:K532" si="134">E469+G469+I469</f>
        <v>0</v>
      </c>
      <c r="L469" s="238">
        <f t="shared" ref="L469:L485" si="135">K469*D469</f>
        <v>0</v>
      </c>
      <c r="M469" s="374"/>
      <c r="N469" s="375"/>
    </row>
    <row r="470" spans="1:14" s="89" customFormat="1" ht="26.1" customHeight="1">
      <c r="A470" s="262" t="s">
        <v>225</v>
      </c>
      <c r="B470" s="239" t="s">
        <v>227</v>
      </c>
      <c r="C470" s="240" t="s">
        <v>6</v>
      </c>
      <c r="D470" s="273">
        <v>80</v>
      </c>
      <c r="E470" s="126"/>
      <c r="F470" s="126">
        <f t="shared" si="131"/>
        <v>0</v>
      </c>
      <c r="G470" s="126"/>
      <c r="H470" s="126">
        <f t="shared" si="132"/>
        <v>0</v>
      </c>
      <c r="I470" s="126"/>
      <c r="J470" s="126">
        <f t="shared" si="133"/>
        <v>0</v>
      </c>
      <c r="K470" s="126">
        <f t="shared" si="134"/>
        <v>0</v>
      </c>
      <c r="L470" s="238">
        <f t="shared" si="135"/>
        <v>0</v>
      </c>
      <c r="M470" s="374"/>
      <c r="N470" s="375"/>
    </row>
    <row r="471" spans="1:14" s="89" customFormat="1" ht="24.75" customHeight="1">
      <c r="A471" s="262" t="s">
        <v>228</v>
      </c>
      <c r="B471" s="239" t="s">
        <v>229</v>
      </c>
      <c r="C471" s="240" t="s">
        <v>6</v>
      </c>
      <c r="D471" s="273">
        <v>64</v>
      </c>
      <c r="E471" s="126"/>
      <c r="F471" s="126">
        <f t="shared" si="131"/>
        <v>0</v>
      </c>
      <c r="G471" s="126"/>
      <c r="H471" s="126">
        <f t="shared" si="132"/>
        <v>0</v>
      </c>
      <c r="I471" s="126"/>
      <c r="J471" s="126">
        <f t="shared" si="133"/>
        <v>0</v>
      </c>
      <c r="K471" s="126">
        <f t="shared" si="134"/>
        <v>0</v>
      </c>
      <c r="L471" s="238">
        <f t="shared" si="135"/>
        <v>0</v>
      </c>
      <c r="M471" s="374"/>
      <c r="N471" s="375"/>
    </row>
    <row r="472" spans="1:14" s="89" customFormat="1" ht="26.1" customHeight="1">
      <c r="A472" s="262" t="s">
        <v>228</v>
      </c>
      <c r="B472" s="239" t="s">
        <v>230</v>
      </c>
      <c r="C472" s="240" t="s">
        <v>231</v>
      </c>
      <c r="D472" s="273">
        <v>32</v>
      </c>
      <c r="E472" s="126"/>
      <c r="F472" s="126">
        <f t="shared" si="131"/>
        <v>0</v>
      </c>
      <c r="G472" s="126"/>
      <c r="H472" s="126">
        <f t="shared" si="132"/>
        <v>0</v>
      </c>
      <c r="I472" s="126"/>
      <c r="J472" s="126">
        <f t="shared" si="133"/>
        <v>0</v>
      </c>
      <c r="K472" s="126">
        <f t="shared" si="134"/>
        <v>0</v>
      </c>
      <c r="L472" s="238">
        <f t="shared" si="135"/>
        <v>0</v>
      </c>
      <c r="M472" s="374"/>
      <c r="N472" s="375"/>
    </row>
    <row r="473" spans="1:14" s="78" customFormat="1" ht="24.75" customHeight="1">
      <c r="A473" s="262" t="s">
        <v>232</v>
      </c>
      <c r="B473" s="239" t="s">
        <v>233</v>
      </c>
      <c r="C473" s="240" t="s">
        <v>231</v>
      </c>
      <c r="D473" s="273">
        <v>16</v>
      </c>
      <c r="E473" s="126"/>
      <c r="F473" s="126">
        <f t="shared" si="131"/>
        <v>0</v>
      </c>
      <c r="G473" s="126"/>
      <c r="H473" s="126">
        <f t="shared" si="132"/>
        <v>0</v>
      </c>
      <c r="I473" s="126"/>
      <c r="J473" s="126">
        <f t="shared" si="133"/>
        <v>0</v>
      </c>
      <c r="K473" s="126">
        <f t="shared" si="134"/>
        <v>0</v>
      </c>
      <c r="L473" s="238">
        <f t="shared" si="135"/>
        <v>0</v>
      </c>
      <c r="M473" s="374"/>
      <c r="N473" s="375"/>
    </row>
    <row r="474" spans="1:14" s="78" customFormat="1" ht="24.75" customHeight="1">
      <c r="A474" s="262" t="s">
        <v>232</v>
      </c>
      <c r="B474" s="239" t="s">
        <v>234</v>
      </c>
      <c r="C474" s="240" t="s">
        <v>231</v>
      </c>
      <c r="D474" s="273">
        <v>16</v>
      </c>
      <c r="E474" s="126"/>
      <c r="F474" s="126">
        <f t="shared" si="131"/>
        <v>0</v>
      </c>
      <c r="G474" s="126"/>
      <c r="H474" s="126">
        <f t="shared" si="132"/>
        <v>0</v>
      </c>
      <c r="I474" s="126"/>
      <c r="J474" s="126">
        <f t="shared" si="133"/>
        <v>0</v>
      </c>
      <c r="K474" s="126">
        <f t="shared" si="134"/>
        <v>0</v>
      </c>
      <c r="L474" s="238">
        <f t="shared" si="135"/>
        <v>0</v>
      </c>
      <c r="M474" s="374"/>
      <c r="N474" s="375"/>
    </row>
    <row r="475" spans="1:14" s="78" customFormat="1" ht="24.75" customHeight="1">
      <c r="A475" s="262" t="s">
        <v>235</v>
      </c>
      <c r="B475" s="239" t="s">
        <v>236</v>
      </c>
      <c r="C475" s="240" t="s">
        <v>231</v>
      </c>
      <c r="D475" s="273">
        <v>13</v>
      </c>
      <c r="E475" s="126"/>
      <c r="F475" s="126">
        <f t="shared" si="131"/>
        <v>0</v>
      </c>
      <c r="G475" s="126"/>
      <c r="H475" s="126">
        <f t="shared" si="132"/>
        <v>0</v>
      </c>
      <c r="I475" s="126"/>
      <c r="J475" s="126">
        <f t="shared" si="133"/>
        <v>0</v>
      </c>
      <c r="K475" s="126">
        <f t="shared" si="134"/>
        <v>0</v>
      </c>
      <c r="L475" s="238">
        <f t="shared" si="135"/>
        <v>0</v>
      </c>
      <c r="M475" s="374"/>
      <c r="N475" s="375"/>
    </row>
    <row r="476" spans="1:14" s="78" customFormat="1" ht="24.75" customHeight="1">
      <c r="A476" s="262" t="s">
        <v>235</v>
      </c>
      <c r="B476" s="239" t="s">
        <v>237</v>
      </c>
      <c r="C476" s="240" t="s">
        <v>231</v>
      </c>
      <c r="D476" s="273">
        <v>2</v>
      </c>
      <c r="E476" s="126"/>
      <c r="F476" s="126">
        <f t="shared" si="131"/>
        <v>0</v>
      </c>
      <c r="G476" s="126"/>
      <c r="H476" s="126">
        <f t="shared" si="132"/>
        <v>0</v>
      </c>
      <c r="I476" s="126"/>
      <c r="J476" s="126">
        <f t="shared" si="133"/>
        <v>0</v>
      </c>
      <c r="K476" s="126">
        <f t="shared" si="134"/>
        <v>0</v>
      </c>
      <c r="L476" s="238">
        <f t="shared" si="135"/>
        <v>0</v>
      </c>
      <c r="M476" s="374"/>
      <c r="N476" s="375"/>
    </row>
    <row r="477" spans="1:14" s="78" customFormat="1" ht="24.75" customHeight="1">
      <c r="A477" s="262" t="s">
        <v>238</v>
      </c>
      <c r="B477" s="239" t="s">
        <v>239</v>
      </c>
      <c r="C477" s="240" t="s">
        <v>231</v>
      </c>
      <c r="D477" s="273">
        <v>16</v>
      </c>
      <c r="E477" s="126"/>
      <c r="F477" s="126">
        <f t="shared" si="131"/>
        <v>0</v>
      </c>
      <c r="G477" s="126"/>
      <c r="H477" s="126">
        <f t="shared" si="132"/>
        <v>0</v>
      </c>
      <c r="I477" s="126"/>
      <c r="J477" s="126">
        <f t="shared" si="133"/>
        <v>0</v>
      </c>
      <c r="K477" s="126">
        <f t="shared" si="134"/>
        <v>0</v>
      </c>
      <c r="L477" s="238">
        <f t="shared" si="135"/>
        <v>0</v>
      </c>
      <c r="M477" s="374"/>
      <c r="N477" s="375"/>
    </row>
    <row r="478" spans="1:14" s="78" customFormat="1" ht="24.75" customHeight="1">
      <c r="A478" s="262" t="s">
        <v>238</v>
      </c>
      <c r="B478" s="239" t="s">
        <v>240</v>
      </c>
      <c r="C478" s="240" t="s">
        <v>231</v>
      </c>
      <c r="D478" s="273">
        <v>16</v>
      </c>
      <c r="E478" s="126"/>
      <c r="F478" s="126">
        <f t="shared" si="131"/>
        <v>0</v>
      </c>
      <c r="G478" s="126"/>
      <c r="H478" s="126">
        <f t="shared" si="132"/>
        <v>0</v>
      </c>
      <c r="I478" s="126"/>
      <c r="J478" s="126">
        <f t="shared" si="133"/>
        <v>0</v>
      </c>
      <c r="K478" s="126">
        <f t="shared" si="134"/>
        <v>0</v>
      </c>
      <c r="L478" s="238">
        <f t="shared" si="135"/>
        <v>0</v>
      </c>
      <c r="M478" s="374"/>
      <c r="N478" s="375"/>
    </row>
    <row r="479" spans="1:14" s="78" customFormat="1" ht="24.75" customHeight="1">
      <c r="A479" s="262" t="s">
        <v>241</v>
      </c>
      <c r="B479" s="239" t="s">
        <v>242</v>
      </c>
      <c r="C479" s="240" t="s">
        <v>6</v>
      </c>
      <c r="D479" s="273">
        <v>720</v>
      </c>
      <c r="E479" s="126"/>
      <c r="F479" s="126">
        <f t="shared" si="131"/>
        <v>0</v>
      </c>
      <c r="G479" s="126"/>
      <c r="H479" s="126">
        <f t="shared" si="132"/>
        <v>0</v>
      </c>
      <c r="I479" s="126"/>
      <c r="J479" s="126">
        <f t="shared" si="133"/>
        <v>0</v>
      </c>
      <c r="K479" s="126">
        <f t="shared" si="134"/>
        <v>0</v>
      </c>
      <c r="L479" s="238">
        <f t="shared" si="135"/>
        <v>0</v>
      </c>
      <c r="M479" s="374"/>
      <c r="N479" s="375"/>
    </row>
    <row r="480" spans="1:14" s="78" customFormat="1" ht="24.75" customHeight="1">
      <c r="A480" s="262" t="s">
        <v>241</v>
      </c>
      <c r="B480" s="239" t="s">
        <v>243</v>
      </c>
      <c r="C480" s="240" t="s">
        <v>6</v>
      </c>
      <c r="D480" s="273">
        <v>64</v>
      </c>
      <c r="E480" s="126"/>
      <c r="F480" s="126">
        <f t="shared" si="131"/>
        <v>0</v>
      </c>
      <c r="G480" s="126"/>
      <c r="H480" s="126">
        <f t="shared" si="132"/>
        <v>0</v>
      </c>
      <c r="I480" s="126"/>
      <c r="J480" s="126">
        <f t="shared" si="133"/>
        <v>0</v>
      </c>
      <c r="K480" s="126">
        <f t="shared" si="134"/>
        <v>0</v>
      </c>
      <c r="L480" s="238">
        <f t="shared" si="135"/>
        <v>0</v>
      </c>
      <c r="M480" s="374"/>
      <c r="N480" s="375"/>
    </row>
    <row r="481" spans="1:14" s="78" customFormat="1" ht="24.75" customHeight="1">
      <c r="A481" s="262" t="s">
        <v>244</v>
      </c>
      <c r="B481" s="239" t="s">
        <v>245</v>
      </c>
      <c r="C481" s="240" t="s">
        <v>231</v>
      </c>
      <c r="D481" s="273">
        <v>160</v>
      </c>
      <c r="E481" s="126"/>
      <c r="F481" s="126">
        <f t="shared" si="131"/>
        <v>0</v>
      </c>
      <c r="G481" s="126"/>
      <c r="H481" s="126">
        <f t="shared" si="132"/>
        <v>0</v>
      </c>
      <c r="I481" s="126"/>
      <c r="J481" s="126">
        <f t="shared" si="133"/>
        <v>0</v>
      </c>
      <c r="K481" s="126">
        <f t="shared" si="134"/>
        <v>0</v>
      </c>
      <c r="L481" s="238">
        <f t="shared" si="135"/>
        <v>0</v>
      </c>
      <c r="M481" s="374"/>
      <c r="N481" s="375"/>
    </row>
    <row r="482" spans="1:14" s="78" customFormat="1" ht="24.75" customHeight="1">
      <c r="A482" s="262" t="s">
        <v>246</v>
      </c>
      <c r="B482" s="239" t="s">
        <v>247</v>
      </c>
      <c r="C482" s="240" t="s">
        <v>248</v>
      </c>
      <c r="D482" s="273">
        <v>1</v>
      </c>
      <c r="E482" s="126"/>
      <c r="F482" s="126">
        <f>SUM(F469:F481)*15%</f>
        <v>0</v>
      </c>
      <c r="G482" s="126"/>
      <c r="H482" s="126">
        <f t="shared" si="132"/>
        <v>0</v>
      </c>
      <c r="I482" s="126"/>
      <c r="J482" s="126">
        <f t="shared" si="133"/>
        <v>0</v>
      </c>
      <c r="K482" s="126">
        <f t="shared" si="134"/>
        <v>0</v>
      </c>
      <c r="L482" s="238">
        <f t="shared" si="135"/>
        <v>0</v>
      </c>
      <c r="M482" s="374"/>
      <c r="N482" s="375"/>
    </row>
    <row r="483" spans="1:14" s="78" customFormat="1" ht="24.75" customHeight="1">
      <c r="A483" s="262" t="s">
        <v>249</v>
      </c>
      <c r="B483" s="239" t="s">
        <v>250</v>
      </c>
      <c r="C483" s="240" t="s">
        <v>248</v>
      </c>
      <c r="D483" s="273">
        <v>1</v>
      </c>
      <c r="E483" s="126"/>
      <c r="F483" s="126">
        <f>SUM(F469:F481)*12%</f>
        <v>0</v>
      </c>
      <c r="G483" s="126"/>
      <c r="H483" s="126">
        <f t="shared" si="132"/>
        <v>0</v>
      </c>
      <c r="I483" s="126"/>
      <c r="J483" s="126">
        <f t="shared" si="133"/>
        <v>0</v>
      </c>
      <c r="K483" s="126">
        <f t="shared" si="134"/>
        <v>0</v>
      </c>
      <c r="L483" s="238">
        <f t="shared" si="135"/>
        <v>0</v>
      </c>
      <c r="M483" s="374"/>
      <c r="N483" s="375"/>
    </row>
    <row r="484" spans="1:14" s="78" customFormat="1" ht="24.75" customHeight="1">
      <c r="A484" s="262" t="s">
        <v>251</v>
      </c>
      <c r="B484" s="239" t="s">
        <v>252</v>
      </c>
      <c r="C484" s="240" t="s">
        <v>253</v>
      </c>
      <c r="D484" s="273">
        <v>12</v>
      </c>
      <c r="E484" s="126"/>
      <c r="F484" s="126">
        <f t="shared" si="131"/>
        <v>0</v>
      </c>
      <c r="G484" s="126"/>
      <c r="H484" s="126">
        <f t="shared" si="132"/>
        <v>0</v>
      </c>
      <c r="I484" s="126"/>
      <c r="J484" s="126">
        <f t="shared" si="133"/>
        <v>0</v>
      </c>
      <c r="K484" s="126">
        <f t="shared" si="134"/>
        <v>0</v>
      </c>
      <c r="L484" s="238">
        <f t="shared" si="135"/>
        <v>0</v>
      </c>
      <c r="M484" s="374"/>
      <c r="N484" s="375"/>
    </row>
    <row r="485" spans="1:14" s="78" customFormat="1" ht="24.75" customHeight="1">
      <c r="A485" s="262" t="s">
        <v>254</v>
      </c>
      <c r="B485" s="239" t="s">
        <v>255</v>
      </c>
      <c r="C485" s="240" t="s">
        <v>248</v>
      </c>
      <c r="D485" s="273">
        <v>1</v>
      </c>
      <c r="E485" s="126"/>
      <c r="F485" s="126">
        <f t="shared" si="131"/>
        <v>0</v>
      </c>
      <c r="G485" s="126"/>
      <c r="H485" s="126">
        <f>H484*3%</f>
        <v>0</v>
      </c>
      <c r="I485" s="126"/>
      <c r="J485" s="126">
        <f t="shared" si="133"/>
        <v>0</v>
      </c>
      <c r="K485" s="126">
        <f t="shared" si="134"/>
        <v>0</v>
      </c>
      <c r="L485" s="238">
        <f t="shared" si="135"/>
        <v>0</v>
      </c>
      <c r="M485" s="374"/>
      <c r="N485" s="375"/>
    </row>
    <row r="486" spans="1:14" s="78" customFormat="1" ht="24.75" customHeight="1">
      <c r="A486" s="237" t="s">
        <v>256</v>
      </c>
      <c r="B486" s="195"/>
      <c r="C486" s="144"/>
      <c r="D486" s="273"/>
      <c r="E486" s="126"/>
      <c r="F486" s="126"/>
      <c r="G486" s="126"/>
      <c r="H486" s="126"/>
      <c r="I486" s="126"/>
      <c r="J486" s="126"/>
      <c r="K486" s="126"/>
      <c r="L486" s="238"/>
      <c r="M486" s="374"/>
      <c r="N486" s="375"/>
    </row>
    <row r="487" spans="1:14" s="78" customFormat="1" ht="24.75" customHeight="1">
      <c r="A487" s="262" t="s">
        <v>225</v>
      </c>
      <c r="B487" s="239" t="s">
        <v>226</v>
      </c>
      <c r="C487" s="240" t="s">
        <v>6</v>
      </c>
      <c r="D487" s="273">
        <v>96</v>
      </c>
      <c r="E487" s="126"/>
      <c r="F487" s="126">
        <f t="shared" ref="F487:F503" si="136">ROUNDDOWN(E487*D487,0)</f>
        <v>0</v>
      </c>
      <c r="G487" s="126"/>
      <c r="H487" s="126">
        <f t="shared" ref="H487:H502" si="137">G487*D487</f>
        <v>0</v>
      </c>
      <c r="I487" s="126"/>
      <c r="J487" s="126">
        <f t="shared" ref="J487:J503" si="138">I487*D487</f>
        <v>0</v>
      </c>
      <c r="K487" s="126">
        <f t="shared" si="134"/>
        <v>0</v>
      </c>
      <c r="L487" s="238">
        <f t="shared" ref="L487:L503" si="139">K487*D487</f>
        <v>0</v>
      </c>
      <c r="M487" s="374"/>
      <c r="N487" s="375"/>
    </row>
    <row r="488" spans="1:14" s="78" customFormat="1" ht="24.75" customHeight="1">
      <c r="A488" s="262" t="s">
        <v>225</v>
      </c>
      <c r="B488" s="239" t="s">
        <v>227</v>
      </c>
      <c r="C488" s="240" t="s">
        <v>6</v>
      </c>
      <c r="D488" s="273">
        <v>48</v>
      </c>
      <c r="E488" s="126"/>
      <c r="F488" s="126">
        <f t="shared" si="136"/>
        <v>0</v>
      </c>
      <c r="G488" s="126"/>
      <c r="H488" s="126">
        <f t="shared" si="137"/>
        <v>0</v>
      </c>
      <c r="I488" s="126"/>
      <c r="J488" s="126">
        <f t="shared" si="138"/>
        <v>0</v>
      </c>
      <c r="K488" s="126">
        <f t="shared" si="134"/>
        <v>0</v>
      </c>
      <c r="L488" s="238">
        <f t="shared" si="139"/>
        <v>0</v>
      </c>
      <c r="M488" s="374"/>
      <c r="N488" s="375"/>
    </row>
    <row r="489" spans="1:14" s="78" customFormat="1" ht="24.75" customHeight="1">
      <c r="A489" s="262" t="s">
        <v>232</v>
      </c>
      <c r="B489" s="239" t="s">
        <v>234</v>
      </c>
      <c r="C489" s="240" t="s">
        <v>231</v>
      </c>
      <c r="D489" s="273">
        <v>3.2</v>
      </c>
      <c r="E489" s="126"/>
      <c r="F489" s="126">
        <f t="shared" si="136"/>
        <v>0</v>
      </c>
      <c r="G489" s="126"/>
      <c r="H489" s="126">
        <f t="shared" si="137"/>
        <v>0</v>
      </c>
      <c r="I489" s="126"/>
      <c r="J489" s="126">
        <f t="shared" si="138"/>
        <v>0</v>
      </c>
      <c r="K489" s="126">
        <f t="shared" si="134"/>
        <v>0</v>
      </c>
      <c r="L489" s="238">
        <f t="shared" si="139"/>
        <v>0</v>
      </c>
      <c r="M489" s="374"/>
      <c r="N489" s="375"/>
    </row>
    <row r="490" spans="1:14" s="78" customFormat="1" ht="24.75" customHeight="1">
      <c r="A490" s="262" t="s">
        <v>235</v>
      </c>
      <c r="B490" s="239" t="s">
        <v>237</v>
      </c>
      <c r="C490" s="240" t="s">
        <v>231</v>
      </c>
      <c r="D490" s="273">
        <v>3.2</v>
      </c>
      <c r="E490" s="126"/>
      <c r="F490" s="126">
        <f t="shared" si="136"/>
        <v>0</v>
      </c>
      <c r="G490" s="126"/>
      <c r="H490" s="126">
        <f t="shared" si="137"/>
        <v>0</v>
      </c>
      <c r="I490" s="126"/>
      <c r="J490" s="126">
        <f t="shared" si="138"/>
        <v>0</v>
      </c>
      <c r="K490" s="126">
        <f t="shared" si="134"/>
        <v>0</v>
      </c>
      <c r="L490" s="238">
        <f t="shared" si="139"/>
        <v>0</v>
      </c>
      <c r="M490" s="374"/>
      <c r="N490" s="375"/>
    </row>
    <row r="491" spans="1:14" s="78" customFormat="1" ht="24.75" customHeight="1">
      <c r="A491" s="262" t="s">
        <v>238</v>
      </c>
      <c r="B491" s="239" t="s">
        <v>240</v>
      </c>
      <c r="C491" s="240" t="s">
        <v>231</v>
      </c>
      <c r="D491" s="273">
        <v>3.2</v>
      </c>
      <c r="E491" s="126"/>
      <c r="F491" s="126">
        <f t="shared" si="136"/>
        <v>0</v>
      </c>
      <c r="G491" s="126"/>
      <c r="H491" s="126">
        <f t="shared" si="137"/>
        <v>0</v>
      </c>
      <c r="I491" s="126"/>
      <c r="J491" s="126">
        <f t="shared" si="138"/>
        <v>0</v>
      </c>
      <c r="K491" s="126">
        <f t="shared" si="134"/>
        <v>0</v>
      </c>
      <c r="L491" s="238">
        <f t="shared" si="139"/>
        <v>0</v>
      </c>
      <c r="M491" s="374"/>
      <c r="N491" s="375"/>
    </row>
    <row r="492" spans="1:14" s="89" customFormat="1" ht="24.75" customHeight="1">
      <c r="A492" s="262" t="s">
        <v>238</v>
      </c>
      <c r="B492" s="239" t="s">
        <v>257</v>
      </c>
      <c r="C492" s="240" t="s">
        <v>231</v>
      </c>
      <c r="D492" s="273">
        <v>3.2</v>
      </c>
      <c r="E492" s="126"/>
      <c r="F492" s="126">
        <f t="shared" si="136"/>
        <v>0</v>
      </c>
      <c r="G492" s="126"/>
      <c r="H492" s="126">
        <f t="shared" si="137"/>
        <v>0</v>
      </c>
      <c r="I492" s="126"/>
      <c r="J492" s="126">
        <f t="shared" si="138"/>
        <v>0</v>
      </c>
      <c r="K492" s="126">
        <f t="shared" si="134"/>
        <v>0</v>
      </c>
      <c r="L492" s="238">
        <f t="shared" si="139"/>
        <v>0</v>
      </c>
      <c r="M492" s="374"/>
      <c r="N492" s="375"/>
    </row>
    <row r="493" spans="1:14" s="89" customFormat="1" ht="24.75" customHeight="1">
      <c r="A493" s="262" t="s">
        <v>241</v>
      </c>
      <c r="B493" s="239" t="s">
        <v>243</v>
      </c>
      <c r="C493" s="240" t="s">
        <v>6</v>
      </c>
      <c r="D493" s="273">
        <v>480</v>
      </c>
      <c r="E493" s="126"/>
      <c r="F493" s="126">
        <f t="shared" si="136"/>
        <v>0</v>
      </c>
      <c r="G493" s="126"/>
      <c r="H493" s="126">
        <f t="shared" si="137"/>
        <v>0</v>
      </c>
      <c r="I493" s="126"/>
      <c r="J493" s="126">
        <f t="shared" si="138"/>
        <v>0</v>
      </c>
      <c r="K493" s="126">
        <f t="shared" si="134"/>
        <v>0</v>
      </c>
      <c r="L493" s="238">
        <f t="shared" si="139"/>
        <v>0</v>
      </c>
      <c r="M493" s="374"/>
      <c r="N493" s="375"/>
    </row>
    <row r="494" spans="1:14" s="89" customFormat="1" ht="24.75" customHeight="1">
      <c r="A494" s="262" t="s">
        <v>258</v>
      </c>
      <c r="B494" s="239" t="s">
        <v>259</v>
      </c>
      <c r="C494" s="240" t="s">
        <v>6</v>
      </c>
      <c r="D494" s="273">
        <v>160</v>
      </c>
      <c r="E494" s="126"/>
      <c r="F494" s="126">
        <f t="shared" si="136"/>
        <v>0</v>
      </c>
      <c r="G494" s="126"/>
      <c r="H494" s="126">
        <f t="shared" si="137"/>
        <v>0</v>
      </c>
      <c r="I494" s="126"/>
      <c r="J494" s="126">
        <f t="shared" si="138"/>
        <v>0</v>
      </c>
      <c r="K494" s="126">
        <f t="shared" si="134"/>
        <v>0</v>
      </c>
      <c r="L494" s="238">
        <f t="shared" si="139"/>
        <v>0</v>
      </c>
      <c r="M494" s="374"/>
      <c r="N494" s="375"/>
    </row>
    <row r="495" spans="1:14" s="89" customFormat="1" ht="24.75" customHeight="1">
      <c r="A495" s="262" t="s">
        <v>260</v>
      </c>
      <c r="B495" s="239" t="s">
        <v>261</v>
      </c>
      <c r="C495" s="240" t="s">
        <v>6</v>
      </c>
      <c r="D495" s="273">
        <v>48</v>
      </c>
      <c r="E495" s="126"/>
      <c r="F495" s="126">
        <f t="shared" si="136"/>
        <v>0</v>
      </c>
      <c r="G495" s="126"/>
      <c r="H495" s="126">
        <f t="shared" si="137"/>
        <v>0</v>
      </c>
      <c r="I495" s="126"/>
      <c r="J495" s="126">
        <f t="shared" si="138"/>
        <v>0</v>
      </c>
      <c r="K495" s="126">
        <f t="shared" si="134"/>
        <v>0</v>
      </c>
      <c r="L495" s="238">
        <f t="shared" si="139"/>
        <v>0</v>
      </c>
      <c r="M495" s="374"/>
      <c r="N495" s="375"/>
    </row>
    <row r="496" spans="1:14" s="78" customFormat="1" ht="24.75" customHeight="1">
      <c r="A496" s="294" t="s">
        <v>262</v>
      </c>
      <c r="B496" s="295" t="s">
        <v>263</v>
      </c>
      <c r="C496" s="296" t="s">
        <v>231</v>
      </c>
      <c r="D496" s="288">
        <v>32</v>
      </c>
      <c r="E496" s="126"/>
      <c r="F496" s="297">
        <f t="shared" si="136"/>
        <v>0</v>
      </c>
      <c r="G496" s="297"/>
      <c r="H496" s="297">
        <f t="shared" si="137"/>
        <v>0</v>
      </c>
      <c r="I496" s="297"/>
      <c r="J496" s="297">
        <f t="shared" si="138"/>
        <v>0</v>
      </c>
      <c r="K496" s="297">
        <f t="shared" si="134"/>
        <v>0</v>
      </c>
      <c r="L496" s="298">
        <f t="shared" si="139"/>
        <v>0</v>
      </c>
      <c r="M496" s="374"/>
      <c r="N496" s="375"/>
    </row>
    <row r="497" spans="1:14" s="78" customFormat="1" ht="24.75" customHeight="1">
      <c r="A497" s="289" t="s">
        <v>244</v>
      </c>
      <c r="B497" s="290" t="s">
        <v>245</v>
      </c>
      <c r="C497" s="291" t="s">
        <v>231</v>
      </c>
      <c r="D497" s="272">
        <v>320</v>
      </c>
      <c r="E497" s="126"/>
      <c r="F497" s="292">
        <f t="shared" si="136"/>
        <v>0</v>
      </c>
      <c r="G497" s="292"/>
      <c r="H497" s="292">
        <f t="shared" si="137"/>
        <v>0</v>
      </c>
      <c r="I497" s="292"/>
      <c r="J497" s="292">
        <f t="shared" si="138"/>
        <v>0</v>
      </c>
      <c r="K497" s="292">
        <f t="shared" si="134"/>
        <v>0</v>
      </c>
      <c r="L497" s="293">
        <f t="shared" si="139"/>
        <v>0</v>
      </c>
      <c r="M497" s="374"/>
      <c r="N497" s="375"/>
    </row>
    <row r="498" spans="1:14" s="78" customFormat="1" ht="24.75" customHeight="1">
      <c r="A498" s="262" t="s">
        <v>265</v>
      </c>
      <c r="B498" s="239"/>
      <c r="C498" s="240" t="s">
        <v>264</v>
      </c>
      <c r="D498" s="273">
        <v>2</v>
      </c>
      <c r="E498" s="126"/>
      <c r="F498" s="126">
        <f t="shared" si="136"/>
        <v>0</v>
      </c>
      <c r="G498" s="126"/>
      <c r="H498" s="126">
        <f t="shared" si="137"/>
        <v>0</v>
      </c>
      <c r="I498" s="126"/>
      <c r="J498" s="126">
        <f t="shared" si="138"/>
        <v>0</v>
      </c>
      <c r="K498" s="126">
        <f t="shared" si="134"/>
        <v>0</v>
      </c>
      <c r="L498" s="238">
        <f t="shared" si="139"/>
        <v>0</v>
      </c>
      <c r="M498" s="380"/>
      <c r="N498" s="381"/>
    </row>
    <row r="499" spans="1:14" s="78" customFormat="1" ht="24.75" customHeight="1">
      <c r="A499" s="262" t="s">
        <v>246</v>
      </c>
      <c r="B499" s="239" t="s">
        <v>247</v>
      </c>
      <c r="C499" s="240" t="s">
        <v>248</v>
      </c>
      <c r="D499" s="273">
        <v>1</v>
      </c>
      <c r="E499" s="126"/>
      <c r="F499" s="126">
        <f>SUM(F487:F498)*15%</f>
        <v>0</v>
      </c>
      <c r="G499" s="126"/>
      <c r="H499" s="126">
        <f t="shared" si="137"/>
        <v>0</v>
      </c>
      <c r="I499" s="126"/>
      <c r="J499" s="126">
        <f t="shared" si="138"/>
        <v>0</v>
      </c>
      <c r="K499" s="126">
        <f t="shared" si="134"/>
        <v>0</v>
      </c>
      <c r="L499" s="238">
        <f t="shared" si="139"/>
        <v>0</v>
      </c>
      <c r="M499" s="382"/>
      <c r="N499" s="383"/>
    </row>
    <row r="500" spans="1:14" s="89" customFormat="1" ht="24.75" customHeight="1">
      <c r="A500" s="262" t="s">
        <v>249</v>
      </c>
      <c r="B500" s="239" t="s">
        <v>250</v>
      </c>
      <c r="C500" s="240" t="s">
        <v>248</v>
      </c>
      <c r="D500" s="273">
        <v>1</v>
      </c>
      <c r="E500" s="126"/>
      <c r="F500" s="126">
        <f>SUM(F487:F498)*2%</f>
        <v>0</v>
      </c>
      <c r="G500" s="126"/>
      <c r="H500" s="126">
        <f t="shared" si="137"/>
        <v>0</v>
      </c>
      <c r="I500" s="126"/>
      <c r="J500" s="126">
        <f t="shared" si="138"/>
        <v>0</v>
      </c>
      <c r="K500" s="126">
        <f t="shared" si="134"/>
        <v>0</v>
      </c>
      <c r="L500" s="238">
        <f t="shared" si="139"/>
        <v>0</v>
      </c>
      <c r="M500" s="374"/>
      <c r="N500" s="375"/>
    </row>
    <row r="501" spans="1:14" s="89" customFormat="1" ht="24.75" customHeight="1">
      <c r="A501" s="262" t="s">
        <v>251</v>
      </c>
      <c r="B501" s="239" t="s">
        <v>252</v>
      </c>
      <c r="C501" s="240" t="s">
        <v>253</v>
      </c>
      <c r="D501" s="273">
        <v>30</v>
      </c>
      <c r="E501" s="126"/>
      <c r="F501" s="126"/>
      <c r="G501" s="126"/>
      <c r="H501" s="126">
        <f t="shared" si="137"/>
        <v>0</v>
      </c>
      <c r="I501" s="126"/>
      <c r="J501" s="126">
        <f t="shared" si="138"/>
        <v>0</v>
      </c>
      <c r="K501" s="126">
        <f t="shared" si="134"/>
        <v>0</v>
      </c>
      <c r="L501" s="238">
        <f t="shared" si="139"/>
        <v>0</v>
      </c>
      <c r="M501" s="374"/>
      <c r="N501" s="375"/>
    </row>
    <row r="502" spans="1:14" s="89" customFormat="1" ht="24.75" customHeight="1">
      <c r="A502" s="262" t="s">
        <v>251</v>
      </c>
      <c r="B502" s="239" t="s">
        <v>266</v>
      </c>
      <c r="C502" s="240" t="s">
        <v>253</v>
      </c>
      <c r="D502" s="273">
        <v>1</v>
      </c>
      <c r="E502" s="126"/>
      <c r="F502" s="126"/>
      <c r="G502" s="126"/>
      <c r="H502" s="126">
        <f t="shared" si="137"/>
        <v>0</v>
      </c>
      <c r="I502" s="126"/>
      <c r="J502" s="126">
        <f t="shared" si="138"/>
        <v>0</v>
      </c>
      <c r="K502" s="126">
        <f t="shared" si="134"/>
        <v>0</v>
      </c>
      <c r="L502" s="238">
        <f t="shared" si="139"/>
        <v>0</v>
      </c>
      <c r="M502" s="374"/>
      <c r="N502" s="375"/>
    </row>
    <row r="503" spans="1:14" s="89" customFormat="1" ht="24.75" customHeight="1">
      <c r="A503" s="262" t="s">
        <v>254</v>
      </c>
      <c r="B503" s="239" t="s">
        <v>255</v>
      </c>
      <c r="C503" s="240" t="s">
        <v>248</v>
      </c>
      <c r="D503" s="273">
        <v>1</v>
      </c>
      <c r="E503" s="126"/>
      <c r="F503" s="126">
        <f t="shared" si="136"/>
        <v>0</v>
      </c>
      <c r="G503" s="126"/>
      <c r="H503" s="126">
        <f>SUM(H501:H502)*3%</f>
        <v>0</v>
      </c>
      <c r="I503" s="126"/>
      <c r="J503" s="126">
        <f t="shared" si="138"/>
        <v>0</v>
      </c>
      <c r="K503" s="126">
        <f t="shared" si="134"/>
        <v>0</v>
      </c>
      <c r="L503" s="238">
        <f t="shared" si="139"/>
        <v>0</v>
      </c>
      <c r="M503" s="374"/>
      <c r="N503" s="375"/>
    </row>
    <row r="504" spans="1:14" s="78" customFormat="1" ht="24.75" customHeight="1">
      <c r="A504" s="237" t="s">
        <v>267</v>
      </c>
      <c r="B504" s="195"/>
      <c r="C504" s="144"/>
      <c r="D504" s="273"/>
      <c r="E504" s="126"/>
      <c r="F504" s="126"/>
      <c r="G504" s="126"/>
      <c r="H504" s="126"/>
      <c r="I504" s="126"/>
      <c r="J504" s="126"/>
      <c r="K504" s="126"/>
      <c r="L504" s="238"/>
      <c r="M504" s="374"/>
      <c r="N504" s="375"/>
    </row>
    <row r="505" spans="1:14" s="78" customFormat="1" ht="24.75" customHeight="1">
      <c r="A505" s="262" t="s">
        <v>225</v>
      </c>
      <c r="B505" s="239" t="s">
        <v>226</v>
      </c>
      <c r="C505" s="240" t="s">
        <v>6</v>
      </c>
      <c r="D505" s="273">
        <v>720</v>
      </c>
      <c r="E505" s="126"/>
      <c r="F505" s="126">
        <f t="shared" ref="F505:F518" si="140">ROUNDDOWN(E505*D505,0)</f>
        <v>0</v>
      </c>
      <c r="G505" s="126"/>
      <c r="H505" s="126">
        <f t="shared" ref="H505:H517" si="141">G505*D505</f>
        <v>0</v>
      </c>
      <c r="I505" s="126"/>
      <c r="J505" s="126">
        <f t="shared" ref="J505:J518" si="142">I505*D505</f>
        <v>0</v>
      </c>
      <c r="K505" s="126">
        <f t="shared" si="134"/>
        <v>0</v>
      </c>
      <c r="L505" s="238">
        <f t="shared" ref="L505:L518" si="143">K505*D505</f>
        <v>0</v>
      </c>
      <c r="M505" s="374"/>
      <c r="N505" s="375"/>
    </row>
    <row r="506" spans="1:14" s="78" customFormat="1" ht="24.75" customHeight="1">
      <c r="A506" s="262" t="s">
        <v>225</v>
      </c>
      <c r="B506" s="239" t="s">
        <v>227</v>
      </c>
      <c r="C506" s="240" t="s">
        <v>6</v>
      </c>
      <c r="D506" s="273">
        <v>36</v>
      </c>
      <c r="E506" s="126"/>
      <c r="F506" s="126">
        <f t="shared" si="140"/>
        <v>0</v>
      </c>
      <c r="G506" s="126"/>
      <c r="H506" s="126">
        <f t="shared" si="141"/>
        <v>0</v>
      </c>
      <c r="I506" s="126"/>
      <c r="J506" s="126">
        <f t="shared" si="142"/>
        <v>0</v>
      </c>
      <c r="K506" s="126">
        <f t="shared" si="134"/>
        <v>0</v>
      </c>
      <c r="L506" s="238">
        <f t="shared" si="143"/>
        <v>0</v>
      </c>
      <c r="M506" s="374"/>
      <c r="N506" s="375"/>
    </row>
    <row r="507" spans="1:14" s="78" customFormat="1" ht="24.75" customHeight="1">
      <c r="A507" s="262" t="s">
        <v>232</v>
      </c>
      <c r="B507" s="239" t="s">
        <v>234</v>
      </c>
      <c r="C507" s="240" t="s">
        <v>231</v>
      </c>
      <c r="D507" s="273">
        <v>3.6</v>
      </c>
      <c r="E507" s="126"/>
      <c r="F507" s="126">
        <f t="shared" si="140"/>
        <v>0</v>
      </c>
      <c r="G507" s="126"/>
      <c r="H507" s="126">
        <f t="shared" si="141"/>
        <v>0</v>
      </c>
      <c r="I507" s="126"/>
      <c r="J507" s="126">
        <f t="shared" si="142"/>
        <v>0</v>
      </c>
      <c r="K507" s="126">
        <f t="shared" si="134"/>
        <v>0</v>
      </c>
      <c r="L507" s="238">
        <f t="shared" si="143"/>
        <v>0</v>
      </c>
      <c r="M507" s="374"/>
      <c r="N507" s="375"/>
    </row>
    <row r="508" spans="1:14" s="89" customFormat="1" ht="24.75" customHeight="1">
      <c r="A508" s="262" t="s">
        <v>235</v>
      </c>
      <c r="B508" s="239" t="s">
        <v>237</v>
      </c>
      <c r="C508" s="240" t="s">
        <v>231</v>
      </c>
      <c r="D508" s="273">
        <v>10.8</v>
      </c>
      <c r="E508" s="126"/>
      <c r="F508" s="126">
        <f t="shared" si="140"/>
        <v>0</v>
      </c>
      <c r="G508" s="126"/>
      <c r="H508" s="126">
        <f t="shared" si="141"/>
        <v>0</v>
      </c>
      <c r="I508" s="126"/>
      <c r="J508" s="126">
        <f t="shared" si="142"/>
        <v>0</v>
      </c>
      <c r="K508" s="126">
        <f t="shared" si="134"/>
        <v>0</v>
      </c>
      <c r="L508" s="238">
        <f t="shared" si="143"/>
        <v>0</v>
      </c>
      <c r="M508" s="374"/>
      <c r="N508" s="375"/>
    </row>
    <row r="509" spans="1:14" s="89" customFormat="1" ht="24.75" customHeight="1">
      <c r="A509" s="262" t="s">
        <v>238</v>
      </c>
      <c r="B509" s="239" t="s">
        <v>240</v>
      </c>
      <c r="C509" s="240" t="s">
        <v>231</v>
      </c>
      <c r="D509" s="273">
        <v>3.6</v>
      </c>
      <c r="E509" s="126"/>
      <c r="F509" s="126">
        <f t="shared" si="140"/>
        <v>0</v>
      </c>
      <c r="G509" s="126"/>
      <c r="H509" s="126">
        <f t="shared" si="141"/>
        <v>0</v>
      </c>
      <c r="I509" s="126"/>
      <c r="J509" s="126">
        <f t="shared" si="142"/>
        <v>0</v>
      </c>
      <c r="K509" s="126">
        <f t="shared" si="134"/>
        <v>0</v>
      </c>
      <c r="L509" s="238">
        <f t="shared" si="143"/>
        <v>0</v>
      </c>
      <c r="M509" s="374"/>
      <c r="N509" s="375"/>
    </row>
    <row r="510" spans="1:14" s="89" customFormat="1" ht="24.75" customHeight="1">
      <c r="A510" s="262" t="s">
        <v>238</v>
      </c>
      <c r="B510" s="239" t="s">
        <v>257</v>
      </c>
      <c r="C510" s="240" t="s">
        <v>231</v>
      </c>
      <c r="D510" s="273">
        <v>3.6</v>
      </c>
      <c r="E510" s="126"/>
      <c r="F510" s="126">
        <f t="shared" si="140"/>
        <v>0</v>
      </c>
      <c r="G510" s="126"/>
      <c r="H510" s="126">
        <f t="shared" si="141"/>
        <v>0</v>
      </c>
      <c r="I510" s="126"/>
      <c r="J510" s="126">
        <f t="shared" si="142"/>
        <v>0</v>
      </c>
      <c r="K510" s="126">
        <f t="shared" si="134"/>
        <v>0</v>
      </c>
      <c r="L510" s="238">
        <f t="shared" si="143"/>
        <v>0</v>
      </c>
      <c r="M510" s="374"/>
      <c r="N510" s="375"/>
    </row>
    <row r="511" spans="1:14" s="89" customFormat="1" ht="24.75" customHeight="1">
      <c r="A511" s="262" t="s">
        <v>268</v>
      </c>
      <c r="B511" s="239" t="s">
        <v>415</v>
      </c>
      <c r="C511" s="240" t="s">
        <v>6</v>
      </c>
      <c r="D511" s="273">
        <v>4000</v>
      </c>
      <c r="E511" s="126"/>
      <c r="F511" s="126">
        <f t="shared" si="140"/>
        <v>0</v>
      </c>
      <c r="G511" s="126"/>
      <c r="H511" s="126">
        <f t="shared" si="141"/>
        <v>0</v>
      </c>
      <c r="I511" s="126"/>
      <c r="J511" s="126">
        <f t="shared" si="142"/>
        <v>0</v>
      </c>
      <c r="K511" s="126">
        <f t="shared" si="134"/>
        <v>0</v>
      </c>
      <c r="L511" s="238">
        <f t="shared" si="143"/>
        <v>0</v>
      </c>
      <c r="M511" s="374"/>
      <c r="N511" s="375"/>
    </row>
    <row r="512" spans="1:14" s="78" customFormat="1" ht="24.75" customHeight="1">
      <c r="A512" s="262" t="s">
        <v>269</v>
      </c>
      <c r="B512" s="239" t="s">
        <v>270</v>
      </c>
      <c r="C512" s="240" t="s">
        <v>231</v>
      </c>
      <c r="D512" s="273">
        <v>18</v>
      </c>
      <c r="E512" s="126"/>
      <c r="F512" s="126">
        <f t="shared" si="140"/>
        <v>0</v>
      </c>
      <c r="G512" s="126"/>
      <c r="H512" s="126">
        <f t="shared" si="141"/>
        <v>0</v>
      </c>
      <c r="I512" s="126"/>
      <c r="J512" s="126">
        <f t="shared" si="142"/>
        <v>0</v>
      </c>
      <c r="K512" s="126">
        <f t="shared" si="134"/>
        <v>0</v>
      </c>
      <c r="L512" s="238">
        <f t="shared" si="143"/>
        <v>0</v>
      </c>
      <c r="M512" s="374"/>
      <c r="N512" s="375"/>
    </row>
    <row r="513" spans="1:14" s="78" customFormat="1" ht="24.75" customHeight="1">
      <c r="A513" s="262" t="s">
        <v>271</v>
      </c>
      <c r="B513" s="239"/>
      <c r="C513" s="240" t="s">
        <v>264</v>
      </c>
      <c r="D513" s="273">
        <v>270</v>
      </c>
      <c r="E513" s="126"/>
      <c r="F513" s="126">
        <f t="shared" si="140"/>
        <v>0</v>
      </c>
      <c r="G513" s="126"/>
      <c r="H513" s="126">
        <f t="shared" si="141"/>
        <v>0</v>
      </c>
      <c r="I513" s="126"/>
      <c r="J513" s="126">
        <f t="shared" si="142"/>
        <v>0</v>
      </c>
      <c r="K513" s="126">
        <f t="shared" si="134"/>
        <v>0</v>
      </c>
      <c r="L513" s="238">
        <f t="shared" si="143"/>
        <v>0</v>
      </c>
      <c r="M513" s="374"/>
      <c r="N513" s="375"/>
    </row>
    <row r="514" spans="1:14" s="78" customFormat="1" ht="24.75" customHeight="1">
      <c r="A514" s="262" t="s">
        <v>246</v>
      </c>
      <c r="B514" s="239" t="s">
        <v>247</v>
      </c>
      <c r="C514" s="240" t="s">
        <v>248</v>
      </c>
      <c r="D514" s="273">
        <v>1</v>
      </c>
      <c r="E514" s="126"/>
      <c r="F514" s="126">
        <f>SUM(F505:F506)*15%</f>
        <v>0</v>
      </c>
      <c r="G514" s="126"/>
      <c r="H514" s="126">
        <f t="shared" si="141"/>
        <v>0</v>
      </c>
      <c r="I514" s="126"/>
      <c r="J514" s="126">
        <f t="shared" si="142"/>
        <v>0</v>
      </c>
      <c r="K514" s="126">
        <f t="shared" si="134"/>
        <v>0</v>
      </c>
      <c r="L514" s="238">
        <f t="shared" si="143"/>
        <v>0</v>
      </c>
      <c r="M514" s="374"/>
      <c r="N514" s="375"/>
    </row>
    <row r="515" spans="1:14" s="78" customFormat="1" ht="24.75" customHeight="1">
      <c r="A515" s="262" t="s">
        <v>249</v>
      </c>
      <c r="B515" s="239" t="s">
        <v>250</v>
      </c>
      <c r="C515" s="240" t="s">
        <v>248</v>
      </c>
      <c r="D515" s="273">
        <v>1</v>
      </c>
      <c r="E515" s="126"/>
      <c r="F515" s="126">
        <f>SUM(F505:F506)*2%</f>
        <v>0</v>
      </c>
      <c r="G515" s="126"/>
      <c r="H515" s="126">
        <f t="shared" si="141"/>
        <v>0</v>
      </c>
      <c r="I515" s="126"/>
      <c r="J515" s="126">
        <f t="shared" si="142"/>
        <v>0</v>
      </c>
      <c r="K515" s="126">
        <f t="shared" si="134"/>
        <v>0</v>
      </c>
      <c r="L515" s="238">
        <f t="shared" si="143"/>
        <v>0</v>
      </c>
      <c r="M515" s="374"/>
      <c r="N515" s="375"/>
    </row>
    <row r="516" spans="1:14" s="89" customFormat="1" ht="24.75" customHeight="1">
      <c r="A516" s="262" t="s">
        <v>251</v>
      </c>
      <c r="B516" s="239" t="s">
        <v>252</v>
      </c>
      <c r="C516" s="240" t="s">
        <v>253</v>
      </c>
      <c r="D516" s="273">
        <v>8</v>
      </c>
      <c r="E516" s="126"/>
      <c r="F516" s="126">
        <f t="shared" si="140"/>
        <v>0</v>
      </c>
      <c r="G516" s="126"/>
      <c r="H516" s="126">
        <f t="shared" si="141"/>
        <v>0</v>
      </c>
      <c r="I516" s="126"/>
      <c r="J516" s="126">
        <f t="shared" si="142"/>
        <v>0</v>
      </c>
      <c r="K516" s="126">
        <f t="shared" si="134"/>
        <v>0</v>
      </c>
      <c r="L516" s="238">
        <f t="shared" si="143"/>
        <v>0</v>
      </c>
      <c r="M516" s="374"/>
      <c r="N516" s="375"/>
    </row>
    <row r="517" spans="1:14" s="89" customFormat="1" ht="24.75" customHeight="1">
      <c r="A517" s="262" t="s">
        <v>251</v>
      </c>
      <c r="B517" s="239" t="s">
        <v>272</v>
      </c>
      <c r="C517" s="240" t="s">
        <v>253</v>
      </c>
      <c r="D517" s="273">
        <v>6</v>
      </c>
      <c r="E517" s="126"/>
      <c r="F517" s="126">
        <f t="shared" si="140"/>
        <v>0</v>
      </c>
      <c r="G517" s="126"/>
      <c r="H517" s="126">
        <f t="shared" si="141"/>
        <v>0</v>
      </c>
      <c r="I517" s="126"/>
      <c r="J517" s="126">
        <f t="shared" si="142"/>
        <v>0</v>
      </c>
      <c r="K517" s="126">
        <f t="shared" si="134"/>
        <v>0</v>
      </c>
      <c r="L517" s="238">
        <f t="shared" si="143"/>
        <v>0</v>
      </c>
      <c r="M517" s="374"/>
      <c r="N517" s="375"/>
    </row>
    <row r="518" spans="1:14" s="89" customFormat="1" ht="24.75" customHeight="1">
      <c r="A518" s="262" t="s">
        <v>254</v>
      </c>
      <c r="B518" s="239" t="s">
        <v>255</v>
      </c>
      <c r="C518" s="240" t="s">
        <v>248</v>
      </c>
      <c r="D518" s="273">
        <v>1</v>
      </c>
      <c r="E518" s="126"/>
      <c r="F518" s="126">
        <f t="shared" si="140"/>
        <v>0</v>
      </c>
      <c r="G518" s="126"/>
      <c r="H518" s="126">
        <f>SUM(H516:H517)*3%</f>
        <v>0</v>
      </c>
      <c r="I518" s="126"/>
      <c r="J518" s="126">
        <f t="shared" si="142"/>
        <v>0</v>
      </c>
      <c r="K518" s="126">
        <f t="shared" si="134"/>
        <v>0</v>
      </c>
      <c r="L518" s="238">
        <f t="shared" si="143"/>
        <v>0</v>
      </c>
      <c r="M518" s="374"/>
      <c r="N518" s="375"/>
    </row>
    <row r="519" spans="1:14" s="89" customFormat="1" ht="24.75" customHeight="1">
      <c r="A519" s="237" t="s">
        <v>273</v>
      </c>
      <c r="B519" s="195"/>
      <c r="C519" s="144"/>
      <c r="D519" s="273"/>
      <c r="E519" s="126"/>
      <c r="F519" s="126"/>
      <c r="G519" s="126"/>
      <c r="H519" s="126"/>
      <c r="I519" s="126"/>
      <c r="J519" s="126"/>
      <c r="K519" s="126"/>
      <c r="L519" s="238"/>
      <c r="M519" s="374"/>
      <c r="N519" s="375"/>
    </row>
    <row r="520" spans="1:14" s="78" customFormat="1" ht="24.75" customHeight="1">
      <c r="A520" s="262" t="s">
        <v>225</v>
      </c>
      <c r="B520" s="239" t="s">
        <v>226</v>
      </c>
      <c r="C520" s="240" t="s">
        <v>6</v>
      </c>
      <c r="D520" s="273">
        <v>216</v>
      </c>
      <c r="E520" s="126"/>
      <c r="F520" s="126">
        <f t="shared" ref="F520:F525" si="144">ROUNDDOWN(E520*D520,0)</f>
        <v>0</v>
      </c>
      <c r="G520" s="126"/>
      <c r="H520" s="126">
        <f t="shared" ref="H520:H525" si="145">G520*D520</f>
        <v>0</v>
      </c>
      <c r="I520" s="126"/>
      <c r="J520" s="126">
        <f t="shared" ref="J520:J525" si="146">I520*D520</f>
        <v>0</v>
      </c>
      <c r="K520" s="126">
        <f t="shared" si="134"/>
        <v>0</v>
      </c>
      <c r="L520" s="238">
        <f t="shared" ref="L520:L525" si="147">K520*D520</f>
        <v>0</v>
      </c>
      <c r="M520" s="374"/>
      <c r="N520" s="375"/>
    </row>
    <row r="521" spans="1:14" s="78" customFormat="1" ht="24.75" customHeight="1">
      <c r="A521" s="262" t="s">
        <v>274</v>
      </c>
      <c r="B521" s="239" t="s">
        <v>275</v>
      </c>
      <c r="C521" s="240" t="s">
        <v>84</v>
      </c>
      <c r="D521" s="273">
        <v>216</v>
      </c>
      <c r="E521" s="126"/>
      <c r="F521" s="126">
        <f t="shared" si="144"/>
        <v>0</v>
      </c>
      <c r="G521" s="126"/>
      <c r="H521" s="126">
        <f t="shared" si="145"/>
        <v>0</v>
      </c>
      <c r="I521" s="126"/>
      <c r="J521" s="126">
        <f t="shared" si="146"/>
        <v>0</v>
      </c>
      <c r="K521" s="126">
        <f t="shared" si="134"/>
        <v>0</v>
      </c>
      <c r="L521" s="238">
        <f t="shared" si="147"/>
        <v>0</v>
      </c>
      <c r="M521" s="374"/>
      <c r="N521" s="375"/>
    </row>
    <row r="522" spans="1:14" s="78" customFormat="1" ht="24.75" customHeight="1">
      <c r="A522" s="262" t="s">
        <v>246</v>
      </c>
      <c r="B522" s="239" t="s">
        <v>247</v>
      </c>
      <c r="C522" s="240" t="s">
        <v>248</v>
      </c>
      <c r="D522" s="273">
        <v>1</v>
      </c>
      <c r="E522" s="126"/>
      <c r="F522" s="126">
        <f>F520*15%</f>
        <v>0</v>
      </c>
      <c r="G522" s="126"/>
      <c r="H522" s="126">
        <f t="shared" si="145"/>
        <v>0</v>
      </c>
      <c r="I522" s="126"/>
      <c r="J522" s="126">
        <f t="shared" si="146"/>
        <v>0</v>
      </c>
      <c r="K522" s="126">
        <f t="shared" si="134"/>
        <v>0</v>
      </c>
      <c r="L522" s="238">
        <f t="shared" si="147"/>
        <v>0</v>
      </c>
      <c r="M522" s="374"/>
      <c r="N522" s="375"/>
    </row>
    <row r="523" spans="1:14" s="78" customFormat="1" ht="24.75" customHeight="1">
      <c r="A523" s="262" t="s">
        <v>249</v>
      </c>
      <c r="B523" s="239" t="s">
        <v>250</v>
      </c>
      <c r="C523" s="240" t="s">
        <v>248</v>
      </c>
      <c r="D523" s="273">
        <v>1</v>
      </c>
      <c r="E523" s="126"/>
      <c r="F523" s="126">
        <f>SUM(F520:F521)*0.2</f>
        <v>0</v>
      </c>
      <c r="G523" s="126"/>
      <c r="H523" s="126">
        <f t="shared" si="145"/>
        <v>0</v>
      </c>
      <c r="I523" s="126"/>
      <c r="J523" s="126">
        <f t="shared" si="146"/>
        <v>0</v>
      </c>
      <c r="K523" s="126">
        <f t="shared" si="134"/>
        <v>0</v>
      </c>
      <c r="L523" s="238">
        <f t="shared" si="147"/>
        <v>0</v>
      </c>
      <c r="M523" s="374"/>
      <c r="N523" s="375"/>
    </row>
    <row r="524" spans="1:14" s="89" customFormat="1" ht="24.75" customHeight="1">
      <c r="A524" s="262" t="s">
        <v>251</v>
      </c>
      <c r="B524" s="239" t="s">
        <v>252</v>
      </c>
      <c r="C524" s="240" t="s">
        <v>253</v>
      </c>
      <c r="D524" s="273">
        <v>3</v>
      </c>
      <c r="E524" s="126"/>
      <c r="F524" s="126">
        <f t="shared" si="144"/>
        <v>0</v>
      </c>
      <c r="G524" s="126"/>
      <c r="H524" s="126">
        <f t="shared" si="145"/>
        <v>0</v>
      </c>
      <c r="I524" s="126"/>
      <c r="J524" s="126">
        <f t="shared" si="146"/>
        <v>0</v>
      </c>
      <c r="K524" s="126">
        <f t="shared" si="134"/>
        <v>0</v>
      </c>
      <c r="L524" s="238">
        <f t="shared" si="147"/>
        <v>0</v>
      </c>
      <c r="M524" s="374"/>
      <c r="N524" s="375"/>
    </row>
    <row r="525" spans="1:14" s="89" customFormat="1" ht="24.75" customHeight="1">
      <c r="A525" s="262" t="s">
        <v>254</v>
      </c>
      <c r="B525" s="239" t="s">
        <v>255</v>
      </c>
      <c r="C525" s="240" t="s">
        <v>248</v>
      </c>
      <c r="D525" s="273">
        <v>1</v>
      </c>
      <c r="E525" s="126"/>
      <c r="F525" s="126">
        <f t="shared" si="144"/>
        <v>0</v>
      </c>
      <c r="G525" s="126"/>
      <c r="H525" s="126">
        <f t="shared" si="145"/>
        <v>0</v>
      </c>
      <c r="I525" s="126"/>
      <c r="J525" s="126">
        <f t="shared" si="146"/>
        <v>0</v>
      </c>
      <c r="K525" s="126">
        <f t="shared" si="134"/>
        <v>0</v>
      </c>
      <c r="L525" s="238">
        <f t="shared" si="147"/>
        <v>0</v>
      </c>
      <c r="M525" s="374"/>
      <c r="N525" s="375"/>
    </row>
    <row r="526" spans="1:14" s="89" customFormat="1" ht="24.75" customHeight="1">
      <c r="A526" s="299" t="s">
        <v>276</v>
      </c>
      <c r="B526" s="300"/>
      <c r="C526" s="301"/>
      <c r="D526" s="272"/>
      <c r="E526" s="292"/>
      <c r="F526" s="292"/>
      <c r="G526" s="292"/>
      <c r="H526" s="292"/>
      <c r="I526" s="292"/>
      <c r="J526" s="292"/>
      <c r="K526" s="292"/>
      <c r="L526" s="293"/>
      <c r="M526" s="374"/>
      <c r="N526" s="375"/>
    </row>
    <row r="527" spans="1:14" s="89" customFormat="1" ht="24.75" customHeight="1">
      <c r="A527" s="262" t="s">
        <v>277</v>
      </c>
      <c r="B527" s="239" t="s">
        <v>278</v>
      </c>
      <c r="C527" s="240" t="s">
        <v>6</v>
      </c>
      <c r="D527" s="273">
        <v>288</v>
      </c>
      <c r="E527" s="126"/>
      <c r="F527" s="126">
        <f t="shared" ref="F527:F538" si="148">ROUNDDOWN(E527*D527,0)</f>
        <v>0</v>
      </c>
      <c r="G527" s="126"/>
      <c r="H527" s="126">
        <f t="shared" ref="H527:H538" si="149">G527*D527</f>
        <v>0</v>
      </c>
      <c r="I527" s="126"/>
      <c r="J527" s="126">
        <f t="shared" ref="J527:J538" si="150">I527*D527</f>
        <v>0</v>
      </c>
      <c r="K527" s="126">
        <f t="shared" si="134"/>
        <v>0</v>
      </c>
      <c r="L527" s="238">
        <f t="shared" ref="L527:L538" si="151">K527*D527</f>
        <v>0</v>
      </c>
      <c r="M527" s="374"/>
      <c r="N527" s="375"/>
    </row>
    <row r="528" spans="1:14" s="78" customFormat="1" ht="24.75" customHeight="1">
      <c r="A528" s="262" t="s">
        <v>241</v>
      </c>
      <c r="B528" s="239" t="s">
        <v>242</v>
      </c>
      <c r="C528" s="240" t="s">
        <v>6</v>
      </c>
      <c r="D528" s="273">
        <v>720</v>
      </c>
      <c r="E528" s="126"/>
      <c r="F528" s="126">
        <f t="shared" si="148"/>
        <v>0</v>
      </c>
      <c r="G528" s="126"/>
      <c r="H528" s="126">
        <f t="shared" si="149"/>
        <v>0</v>
      </c>
      <c r="I528" s="126"/>
      <c r="J528" s="126">
        <f t="shared" si="150"/>
        <v>0</v>
      </c>
      <c r="K528" s="126">
        <f t="shared" si="134"/>
        <v>0</v>
      </c>
      <c r="L528" s="238">
        <f t="shared" si="151"/>
        <v>0</v>
      </c>
      <c r="M528" s="374"/>
      <c r="N528" s="375"/>
    </row>
    <row r="529" spans="1:14" s="78" customFormat="1" ht="24.75" customHeight="1">
      <c r="A529" s="262" t="s">
        <v>279</v>
      </c>
      <c r="B529" s="239" t="s">
        <v>280</v>
      </c>
      <c r="C529" s="240" t="s">
        <v>264</v>
      </c>
      <c r="D529" s="273">
        <v>4</v>
      </c>
      <c r="E529" s="126"/>
      <c r="F529" s="126">
        <f t="shared" si="148"/>
        <v>0</v>
      </c>
      <c r="G529" s="126"/>
      <c r="H529" s="126">
        <f t="shared" si="149"/>
        <v>0</v>
      </c>
      <c r="I529" s="126"/>
      <c r="J529" s="126">
        <f t="shared" si="150"/>
        <v>0</v>
      </c>
      <c r="K529" s="126">
        <f t="shared" si="134"/>
        <v>0</v>
      </c>
      <c r="L529" s="238">
        <f t="shared" si="151"/>
        <v>0</v>
      </c>
      <c r="M529" s="374"/>
      <c r="N529" s="375"/>
    </row>
    <row r="530" spans="1:14" s="78" customFormat="1" ht="24.75" customHeight="1">
      <c r="A530" s="262"/>
      <c r="B530" s="239" t="s">
        <v>281</v>
      </c>
      <c r="C530" s="240" t="s">
        <v>264</v>
      </c>
      <c r="D530" s="273">
        <v>9</v>
      </c>
      <c r="E530" s="126"/>
      <c r="F530" s="126">
        <f t="shared" si="148"/>
        <v>0</v>
      </c>
      <c r="G530" s="126"/>
      <c r="H530" s="126">
        <f t="shared" si="149"/>
        <v>0</v>
      </c>
      <c r="I530" s="126"/>
      <c r="J530" s="126">
        <f t="shared" si="150"/>
        <v>0</v>
      </c>
      <c r="K530" s="126">
        <f t="shared" si="134"/>
        <v>0</v>
      </c>
      <c r="L530" s="238">
        <f t="shared" si="151"/>
        <v>0</v>
      </c>
      <c r="M530" s="380"/>
      <c r="N530" s="381"/>
    </row>
    <row r="531" spans="1:14" s="78" customFormat="1" ht="24.75" customHeight="1">
      <c r="A531" s="262" t="s">
        <v>282</v>
      </c>
      <c r="B531" s="239" t="s">
        <v>283</v>
      </c>
      <c r="C531" s="240" t="s">
        <v>264</v>
      </c>
      <c r="D531" s="273">
        <v>25</v>
      </c>
      <c r="E531" s="126"/>
      <c r="F531" s="126">
        <f t="shared" si="148"/>
        <v>0</v>
      </c>
      <c r="G531" s="126"/>
      <c r="H531" s="126">
        <f t="shared" si="149"/>
        <v>0</v>
      </c>
      <c r="I531" s="126"/>
      <c r="J531" s="126">
        <f t="shared" si="150"/>
        <v>0</v>
      </c>
      <c r="K531" s="126">
        <f t="shared" si="134"/>
        <v>0</v>
      </c>
      <c r="L531" s="238">
        <f t="shared" si="151"/>
        <v>0</v>
      </c>
      <c r="M531" s="382"/>
      <c r="N531" s="383"/>
    </row>
    <row r="532" spans="1:14" s="89" customFormat="1" ht="24.75" customHeight="1">
      <c r="A532" s="262" t="s">
        <v>225</v>
      </c>
      <c r="B532" s="239" t="s">
        <v>226</v>
      </c>
      <c r="C532" s="240" t="s">
        <v>6</v>
      </c>
      <c r="D532" s="273">
        <v>360</v>
      </c>
      <c r="E532" s="126"/>
      <c r="F532" s="126">
        <f t="shared" si="148"/>
        <v>0</v>
      </c>
      <c r="G532" s="126"/>
      <c r="H532" s="126">
        <f t="shared" si="149"/>
        <v>0</v>
      </c>
      <c r="I532" s="126"/>
      <c r="J532" s="126">
        <f t="shared" si="150"/>
        <v>0</v>
      </c>
      <c r="K532" s="126">
        <f t="shared" si="134"/>
        <v>0</v>
      </c>
      <c r="L532" s="238">
        <f t="shared" si="151"/>
        <v>0</v>
      </c>
      <c r="M532" s="374"/>
      <c r="N532" s="375"/>
    </row>
    <row r="533" spans="1:14" s="89" customFormat="1" ht="24.75" customHeight="1">
      <c r="A533" s="262" t="s">
        <v>274</v>
      </c>
      <c r="B533" s="239" t="s">
        <v>275</v>
      </c>
      <c r="C533" s="240" t="s">
        <v>84</v>
      </c>
      <c r="D533" s="273">
        <v>360</v>
      </c>
      <c r="E533" s="126"/>
      <c r="F533" s="126">
        <f t="shared" si="148"/>
        <v>0</v>
      </c>
      <c r="G533" s="126"/>
      <c r="H533" s="126">
        <f t="shared" si="149"/>
        <v>0</v>
      </c>
      <c r="I533" s="126"/>
      <c r="J533" s="126">
        <f t="shared" si="150"/>
        <v>0</v>
      </c>
      <c r="K533" s="126">
        <f t="shared" ref="K533:K538" si="152">E533+G533+I533</f>
        <v>0</v>
      </c>
      <c r="L533" s="238">
        <f t="shared" si="151"/>
        <v>0</v>
      </c>
      <c r="M533" s="374"/>
      <c r="N533" s="375"/>
    </row>
    <row r="534" spans="1:14" s="89" customFormat="1" ht="24.75" customHeight="1">
      <c r="A534" s="262" t="s">
        <v>284</v>
      </c>
      <c r="B534" s="239" t="s">
        <v>285</v>
      </c>
      <c r="C534" s="240" t="s">
        <v>264</v>
      </c>
      <c r="D534" s="273">
        <v>16</v>
      </c>
      <c r="E534" s="126"/>
      <c r="F534" s="126">
        <f t="shared" si="148"/>
        <v>0</v>
      </c>
      <c r="G534" s="126"/>
      <c r="H534" s="126">
        <f t="shared" si="149"/>
        <v>0</v>
      </c>
      <c r="I534" s="126"/>
      <c r="J534" s="126">
        <f t="shared" si="150"/>
        <v>0</v>
      </c>
      <c r="K534" s="126">
        <f t="shared" si="152"/>
        <v>0</v>
      </c>
      <c r="L534" s="238">
        <f t="shared" si="151"/>
        <v>0</v>
      </c>
      <c r="M534" s="374"/>
      <c r="N534" s="375"/>
    </row>
    <row r="535" spans="1:14" s="89" customFormat="1" ht="24.75" customHeight="1">
      <c r="A535" s="262" t="s">
        <v>246</v>
      </c>
      <c r="B535" s="239" t="s">
        <v>247</v>
      </c>
      <c r="C535" s="240" t="s">
        <v>248</v>
      </c>
      <c r="D535" s="273">
        <v>1</v>
      </c>
      <c r="E535" s="126"/>
      <c r="F535" s="126">
        <f>SUM(F532,F528)*15%</f>
        <v>0</v>
      </c>
      <c r="G535" s="126"/>
      <c r="H535" s="126">
        <f t="shared" si="149"/>
        <v>0</v>
      </c>
      <c r="I535" s="126"/>
      <c r="J535" s="126">
        <f t="shared" si="150"/>
        <v>0</v>
      </c>
      <c r="K535" s="126">
        <f t="shared" si="152"/>
        <v>0</v>
      </c>
      <c r="L535" s="238">
        <f t="shared" si="151"/>
        <v>0</v>
      </c>
      <c r="M535" s="374"/>
      <c r="N535" s="375"/>
    </row>
    <row r="536" spans="1:14" s="122" customFormat="1" ht="24.75" customHeight="1">
      <c r="A536" s="262" t="s">
        <v>249</v>
      </c>
      <c r="B536" s="239" t="s">
        <v>250</v>
      </c>
      <c r="C536" s="240" t="s">
        <v>248</v>
      </c>
      <c r="D536" s="273">
        <v>1</v>
      </c>
      <c r="E536" s="126"/>
      <c r="F536" s="126">
        <f>SUM(F532,F528)*2%</f>
        <v>0</v>
      </c>
      <c r="G536" s="126"/>
      <c r="H536" s="126">
        <f t="shared" si="149"/>
        <v>0</v>
      </c>
      <c r="I536" s="126"/>
      <c r="J536" s="126">
        <f t="shared" si="150"/>
        <v>0</v>
      </c>
      <c r="K536" s="126">
        <f t="shared" si="152"/>
        <v>0</v>
      </c>
      <c r="L536" s="238">
        <f t="shared" si="151"/>
        <v>0</v>
      </c>
      <c r="M536" s="374"/>
      <c r="N536" s="375"/>
    </row>
    <row r="537" spans="1:14" s="78" customFormat="1" ht="24.75" customHeight="1">
      <c r="A537" s="262" t="s">
        <v>251</v>
      </c>
      <c r="B537" s="239" t="s">
        <v>252</v>
      </c>
      <c r="C537" s="240" t="s">
        <v>253</v>
      </c>
      <c r="D537" s="273">
        <v>14</v>
      </c>
      <c r="E537" s="126"/>
      <c r="F537" s="126">
        <f t="shared" si="148"/>
        <v>0</v>
      </c>
      <c r="G537" s="126"/>
      <c r="H537" s="126">
        <f t="shared" si="149"/>
        <v>0</v>
      </c>
      <c r="I537" s="126"/>
      <c r="J537" s="126">
        <f t="shared" si="150"/>
        <v>0</v>
      </c>
      <c r="K537" s="126">
        <f t="shared" si="152"/>
        <v>0</v>
      </c>
      <c r="L537" s="238">
        <f t="shared" si="151"/>
        <v>0</v>
      </c>
      <c r="M537" s="374"/>
      <c r="N537" s="375"/>
    </row>
    <row r="538" spans="1:14" s="78" customFormat="1" ht="24.75" customHeight="1">
      <c r="A538" s="262" t="s">
        <v>254</v>
      </c>
      <c r="B538" s="239" t="s">
        <v>255</v>
      </c>
      <c r="C538" s="240" t="s">
        <v>248</v>
      </c>
      <c r="D538" s="273">
        <v>1</v>
      </c>
      <c r="E538" s="126"/>
      <c r="F538" s="126">
        <f t="shared" si="148"/>
        <v>0</v>
      </c>
      <c r="G538" s="126"/>
      <c r="H538" s="126">
        <f t="shared" si="149"/>
        <v>0</v>
      </c>
      <c r="I538" s="126"/>
      <c r="J538" s="126">
        <f t="shared" si="150"/>
        <v>0</v>
      </c>
      <c r="K538" s="126">
        <f t="shared" si="152"/>
        <v>0</v>
      </c>
      <c r="L538" s="238">
        <f t="shared" si="151"/>
        <v>0</v>
      </c>
      <c r="M538" s="374"/>
      <c r="N538" s="375"/>
    </row>
    <row r="539" spans="1:14" s="78" customFormat="1" ht="24.75" customHeight="1">
      <c r="A539" s="262"/>
      <c r="B539" s="239"/>
      <c r="C539" s="240"/>
      <c r="D539" s="273"/>
      <c r="E539" s="126"/>
      <c r="F539" s="126">
        <f t="shared" ref="F539:F554" si="153">ROUNDDOWN(E539*D539,0)</f>
        <v>0</v>
      </c>
      <c r="G539" s="126"/>
      <c r="H539" s="126">
        <f t="shared" ref="H539:H554" si="154">G539*D539</f>
        <v>0</v>
      </c>
      <c r="I539" s="126"/>
      <c r="J539" s="126">
        <f t="shared" ref="J539:J554" si="155">I539*D539</f>
        <v>0</v>
      </c>
      <c r="K539" s="126">
        <f t="shared" ref="K539:K543" si="156">E539+G539+I539</f>
        <v>0</v>
      </c>
      <c r="L539" s="238">
        <f t="shared" ref="L539:L549" si="157">K539*D539</f>
        <v>0</v>
      </c>
      <c r="M539" s="374"/>
      <c r="N539" s="375"/>
    </row>
    <row r="540" spans="1:14" s="78" customFormat="1" ht="24.75" customHeight="1">
      <c r="A540" s="262"/>
      <c r="B540" s="239"/>
      <c r="C540" s="240"/>
      <c r="D540" s="273"/>
      <c r="E540" s="126"/>
      <c r="F540" s="126">
        <f t="shared" si="153"/>
        <v>0</v>
      </c>
      <c r="G540" s="126"/>
      <c r="H540" s="126">
        <f t="shared" si="154"/>
        <v>0</v>
      </c>
      <c r="I540" s="126"/>
      <c r="J540" s="126">
        <f t="shared" si="155"/>
        <v>0</v>
      </c>
      <c r="K540" s="126">
        <f t="shared" si="156"/>
        <v>0</v>
      </c>
      <c r="L540" s="238">
        <f t="shared" si="157"/>
        <v>0</v>
      </c>
      <c r="M540" s="374"/>
      <c r="N540" s="375"/>
    </row>
    <row r="541" spans="1:14" s="78" customFormat="1" ht="24.75" customHeight="1">
      <c r="A541" s="262"/>
      <c r="B541" s="239"/>
      <c r="C541" s="240"/>
      <c r="D541" s="273"/>
      <c r="E541" s="126"/>
      <c r="F541" s="126">
        <f t="shared" si="153"/>
        <v>0</v>
      </c>
      <c r="G541" s="126"/>
      <c r="H541" s="126">
        <f t="shared" si="154"/>
        <v>0</v>
      </c>
      <c r="I541" s="126"/>
      <c r="J541" s="126">
        <f t="shared" si="155"/>
        <v>0</v>
      </c>
      <c r="K541" s="126">
        <f t="shared" si="156"/>
        <v>0</v>
      </c>
      <c r="L541" s="238">
        <f t="shared" si="157"/>
        <v>0</v>
      </c>
      <c r="M541" s="374"/>
      <c r="N541" s="375"/>
    </row>
    <row r="542" spans="1:14" s="78" customFormat="1" ht="24.75" customHeight="1">
      <c r="A542" s="262"/>
      <c r="B542" s="239"/>
      <c r="C542" s="240"/>
      <c r="D542" s="273"/>
      <c r="E542" s="126"/>
      <c r="F542" s="126">
        <f t="shared" si="153"/>
        <v>0</v>
      </c>
      <c r="G542" s="126"/>
      <c r="H542" s="126">
        <f t="shared" si="154"/>
        <v>0</v>
      </c>
      <c r="I542" s="126"/>
      <c r="J542" s="126">
        <f t="shared" si="155"/>
        <v>0</v>
      </c>
      <c r="K542" s="126">
        <f t="shared" si="156"/>
        <v>0</v>
      </c>
      <c r="L542" s="238">
        <f t="shared" si="157"/>
        <v>0</v>
      </c>
      <c r="M542" s="374"/>
      <c r="N542" s="375"/>
    </row>
    <row r="543" spans="1:14" s="78" customFormat="1" ht="24.75" customHeight="1">
      <c r="A543" s="262"/>
      <c r="B543" s="239"/>
      <c r="C543" s="240"/>
      <c r="D543" s="273"/>
      <c r="E543" s="126"/>
      <c r="F543" s="126">
        <f t="shared" si="153"/>
        <v>0</v>
      </c>
      <c r="G543" s="126"/>
      <c r="H543" s="126">
        <f t="shared" si="154"/>
        <v>0</v>
      </c>
      <c r="I543" s="126"/>
      <c r="J543" s="126">
        <f t="shared" si="155"/>
        <v>0</v>
      </c>
      <c r="K543" s="126">
        <f t="shared" si="156"/>
        <v>0</v>
      </c>
      <c r="L543" s="238">
        <f t="shared" si="157"/>
        <v>0</v>
      </c>
      <c r="M543" s="374"/>
      <c r="N543" s="375"/>
    </row>
    <row r="544" spans="1:14" s="78" customFormat="1" ht="24.75" customHeight="1">
      <c r="A544" s="234"/>
      <c r="B544" s="195"/>
      <c r="C544" s="144"/>
      <c r="D544" s="273">
        <v>0</v>
      </c>
      <c r="E544" s="154"/>
      <c r="F544" s="154">
        <f t="shared" si="153"/>
        <v>0</v>
      </c>
      <c r="G544" s="154"/>
      <c r="H544" s="154">
        <f t="shared" si="154"/>
        <v>0</v>
      </c>
      <c r="I544" s="154"/>
      <c r="J544" s="154">
        <f t="shared" si="155"/>
        <v>0</v>
      </c>
      <c r="K544" s="154">
        <f t="shared" ref="K544:K549" si="158">E544+G544+I544</f>
        <v>0</v>
      </c>
      <c r="L544" s="155">
        <f t="shared" si="157"/>
        <v>0</v>
      </c>
      <c r="M544" s="374"/>
      <c r="N544" s="375"/>
    </row>
    <row r="545" spans="1:14" s="89" customFormat="1" ht="24.75" customHeight="1">
      <c r="A545" s="234"/>
      <c r="B545" s="196"/>
      <c r="C545" s="144"/>
      <c r="D545" s="273">
        <v>0</v>
      </c>
      <c r="E545" s="154"/>
      <c r="F545" s="154">
        <f t="shared" si="153"/>
        <v>0</v>
      </c>
      <c r="G545" s="154"/>
      <c r="H545" s="154">
        <f t="shared" si="154"/>
        <v>0</v>
      </c>
      <c r="I545" s="154"/>
      <c r="J545" s="154">
        <f t="shared" si="155"/>
        <v>0</v>
      </c>
      <c r="K545" s="154">
        <f t="shared" si="158"/>
        <v>0</v>
      </c>
      <c r="L545" s="155">
        <f t="shared" si="157"/>
        <v>0</v>
      </c>
      <c r="M545" s="374"/>
      <c r="N545" s="375"/>
    </row>
    <row r="546" spans="1:14" s="89" customFormat="1" ht="24.75" customHeight="1">
      <c r="A546" s="231"/>
      <c r="B546" s="194"/>
      <c r="C546" s="115"/>
      <c r="D546" s="273">
        <v>0</v>
      </c>
      <c r="E546" s="154"/>
      <c r="F546" s="154">
        <f t="shared" si="153"/>
        <v>0</v>
      </c>
      <c r="G546" s="154"/>
      <c r="H546" s="154">
        <f t="shared" si="154"/>
        <v>0</v>
      </c>
      <c r="I546" s="154"/>
      <c r="J546" s="154">
        <f t="shared" si="155"/>
        <v>0</v>
      </c>
      <c r="K546" s="154">
        <f t="shared" si="158"/>
        <v>0</v>
      </c>
      <c r="L546" s="155">
        <f t="shared" si="157"/>
        <v>0</v>
      </c>
      <c r="M546" s="374"/>
      <c r="N546" s="375"/>
    </row>
    <row r="547" spans="1:14" s="89" customFormat="1" ht="24.75" customHeight="1">
      <c r="A547" s="150"/>
      <c r="B547" s="151"/>
      <c r="C547" s="121"/>
      <c r="D547" s="273">
        <v>0</v>
      </c>
      <c r="E547" s="154"/>
      <c r="F547" s="154">
        <f t="shared" si="153"/>
        <v>0</v>
      </c>
      <c r="G547" s="154"/>
      <c r="H547" s="154">
        <f t="shared" si="154"/>
        <v>0</v>
      </c>
      <c r="I547" s="154"/>
      <c r="J547" s="154">
        <f t="shared" si="155"/>
        <v>0</v>
      </c>
      <c r="K547" s="154">
        <f t="shared" si="158"/>
        <v>0</v>
      </c>
      <c r="L547" s="155">
        <f t="shared" si="157"/>
        <v>0</v>
      </c>
      <c r="M547" s="374"/>
      <c r="N547" s="375"/>
    </row>
    <row r="548" spans="1:14" s="89" customFormat="1" ht="24.75" customHeight="1">
      <c r="A548" s="225"/>
      <c r="B548" s="173"/>
      <c r="C548" s="120"/>
      <c r="D548" s="273">
        <v>0</v>
      </c>
      <c r="E548" s="154"/>
      <c r="F548" s="154">
        <f t="shared" si="153"/>
        <v>0</v>
      </c>
      <c r="G548" s="154"/>
      <c r="H548" s="154">
        <f t="shared" si="154"/>
        <v>0</v>
      </c>
      <c r="I548" s="154"/>
      <c r="J548" s="154">
        <f t="shared" si="155"/>
        <v>0</v>
      </c>
      <c r="K548" s="154">
        <f t="shared" si="158"/>
        <v>0</v>
      </c>
      <c r="L548" s="155">
        <f t="shared" si="157"/>
        <v>0</v>
      </c>
      <c r="M548" s="374"/>
      <c r="N548" s="375"/>
    </row>
    <row r="549" spans="1:14" s="122" customFormat="1" ht="24.75" customHeight="1">
      <c r="A549" s="235"/>
      <c r="B549" s="152"/>
      <c r="C549" s="120"/>
      <c r="D549" s="273">
        <v>0</v>
      </c>
      <c r="E549" s="154"/>
      <c r="F549" s="154">
        <f t="shared" si="153"/>
        <v>0</v>
      </c>
      <c r="G549" s="154"/>
      <c r="H549" s="154">
        <f t="shared" si="154"/>
        <v>0</v>
      </c>
      <c r="I549" s="154"/>
      <c r="J549" s="154">
        <f t="shared" si="155"/>
        <v>0</v>
      </c>
      <c r="K549" s="154">
        <f t="shared" si="158"/>
        <v>0</v>
      </c>
      <c r="L549" s="155">
        <f t="shared" si="157"/>
        <v>0</v>
      </c>
      <c r="M549" s="374"/>
      <c r="N549" s="375"/>
    </row>
    <row r="550" spans="1:14" s="78" customFormat="1" ht="24.75" customHeight="1">
      <c r="A550" s="234"/>
      <c r="B550" s="195"/>
      <c r="C550" s="144"/>
      <c r="D550" s="273">
        <v>0</v>
      </c>
      <c r="E550" s="154"/>
      <c r="F550" s="154">
        <f t="shared" si="153"/>
        <v>0</v>
      </c>
      <c r="G550" s="154"/>
      <c r="H550" s="154">
        <f t="shared" si="154"/>
        <v>0</v>
      </c>
      <c r="I550" s="154"/>
      <c r="J550" s="154">
        <f t="shared" si="155"/>
        <v>0</v>
      </c>
      <c r="K550" s="154">
        <f t="shared" ref="K550:K561" si="159">E550+G550+I550</f>
        <v>0</v>
      </c>
      <c r="L550" s="155"/>
      <c r="M550" s="374"/>
      <c r="N550" s="375"/>
    </row>
    <row r="551" spans="1:14" s="78" customFormat="1" ht="24.75" customHeight="1">
      <c r="A551" s="234"/>
      <c r="B551" s="195"/>
      <c r="C551" s="144"/>
      <c r="D551" s="273">
        <v>0</v>
      </c>
      <c r="E551" s="154"/>
      <c r="F551" s="154">
        <f t="shared" si="153"/>
        <v>0</v>
      </c>
      <c r="G551" s="154"/>
      <c r="H551" s="154">
        <f t="shared" si="154"/>
        <v>0</v>
      </c>
      <c r="I551" s="154"/>
      <c r="J551" s="154">
        <f t="shared" si="155"/>
        <v>0</v>
      </c>
      <c r="K551" s="154">
        <f t="shared" si="159"/>
        <v>0</v>
      </c>
      <c r="L551" s="155">
        <f>K551*D551</f>
        <v>0</v>
      </c>
      <c r="M551" s="374"/>
      <c r="N551" s="375"/>
    </row>
    <row r="552" spans="1:14" s="78" customFormat="1" ht="24.75" customHeight="1">
      <c r="A552" s="234"/>
      <c r="B552" s="195"/>
      <c r="C552" s="144"/>
      <c r="D552" s="273">
        <v>0</v>
      </c>
      <c r="E552" s="154"/>
      <c r="F552" s="154">
        <f t="shared" si="153"/>
        <v>0</v>
      </c>
      <c r="G552" s="154"/>
      <c r="H552" s="154">
        <f t="shared" si="154"/>
        <v>0</v>
      </c>
      <c r="I552" s="154"/>
      <c r="J552" s="154">
        <f t="shared" si="155"/>
        <v>0</v>
      </c>
      <c r="K552" s="154">
        <f t="shared" si="159"/>
        <v>0</v>
      </c>
      <c r="L552" s="155">
        <f>K552*D552</f>
        <v>0</v>
      </c>
      <c r="M552" s="374"/>
      <c r="N552" s="375"/>
    </row>
    <row r="553" spans="1:14" s="78" customFormat="1" ht="24.75" customHeight="1">
      <c r="A553" s="234"/>
      <c r="B553" s="195"/>
      <c r="C553" s="144"/>
      <c r="D553" s="273">
        <v>0</v>
      </c>
      <c r="E553" s="154"/>
      <c r="F553" s="154">
        <f t="shared" si="153"/>
        <v>0</v>
      </c>
      <c r="G553" s="154"/>
      <c r="H553" s="154">
        <f t="shared" si="154"/>
        <v>0</v>
      </c>
      <c r="I553" s="154"/>
      <c r="J553" s="154">
        <f t="shared" si="155"/>
        <v>0</v>
      </c>
      <c r="K553" s="154">
        <f t="shared" si="159"/>
        <v>0</v>
      </c>
      <c r="L553" s="155">
        <f>K553*D553</f>
        <v>0</v>
      </c>
      <c r="M553" s="374"/>
      <c r="N553" s="375"/>
    </row>
    <row r="554" spans="1:14" s="89" customFormat="1" ht="24.75" customHeight="1">
      <c r="A554" s="234"/>
      <c r="B554" s="196"/>
      <c r="C554" s="144"/>
      <c r="D554" s="273">
        <v>0</v>
      </c>
      <c r="E554" s="154"/>
      <c r="F554" s="154">
        <f t="shared" si="153"/>
        <v>0</v>
      </c>
      <c r="G554" s="154"/>
      <c r="H554" s="154">
        <f t="shared" si="154"/>
        <v>0</v>
      </c>
      <c r="I554" s="154"/>
      <c r="J554" s="154">
        <f t="shared" si="155"/>
        <v>0</v>
      </c>
      <c r="K554" s="154">
        <f t="shared" si="159"/>
        <v>0</v>
      </c>
      <c r="L554" s="155">
        <f>K554*D554</f>
        <v>0</v>
      </c>
      <c r="M554" s="374"/>
      <c r="N554" s="375"/>
    </row>
    <row r="555" spans="1:14" s="89" customFormat="1" ht="24.75" customHeight="1">
      <c r="A555" s="234"/>
      <c r="B555" s="196"/>
      <c r="C555" s="144"/>
      <c r="D555" s="273"/>
      <c r="E555" s="154"/>
      <c r="F555" s="154"/>
      <c r="G555" s="154"/>
      <c r="H555" s="154"/>
      <c r="I555" s="154"/>
      <c r="J555" s="154"/>
      <c r="K555" s="154"/>
      <c r="L555" s="155"/>
      <c r="M555" s="374"/>
      <c r="N555" s="375"/>
    </row>
    <row r="556" spans="1:14" s="89" customFormat="1" ht="24.75" customHeight="1">
      <c r="A556" s="234"/>
      <c r="B556" s="196"/>
      <c r="C556" s="144"/>
      <c r="D556" s="273"/>
      <c r="E556" s="154"/>
      <c r="F556" s="154"/>
      <c r="G556" s="154"/>
      <c r="H556" s="154"/>
      <c r="I556" s="154"/>
      <c r="J556" s="154"/>
      <c r="K556" s="154"/>
      <c r="L556" s="155"/>
      <c r="M556" s="374"/>
      <c r="N556" s="375"/>
    </row>
    <row r="557" spans="1:14" s="89" customFormat="1" ht="24.75" customHeight="1">
      <c r="A557" s="234"/>
      <c r="B557" s="196"/>
      <c r="C557" s="144"/>
      <c r="D557" s="273"/>
      <c r="E557" s="154"/>
      <c r="F557" s="154"/>
      <c r="G557" s="154"/>
      <c r="H557" s="154"/>
      <c r="I557" s="154"/>
      <c r="J557" s="154"/>
      <c r="K557" s="154"/>
      <c r="L557" s="155"/>
      <c r="M557" s="374"/>
      <c r="N557" s="375"/>
    </row>
    <row r="558" spans="1:14" s="89" customFormat="1" ht="24.75" customHeight="1">
      <c r="A558" s="231"/>
      <c r="B558" s="194"/>
      <c r="C558" s="115"/>
      <c r="D558" s="273">
        <v>0</v>
      </c>
      <c r="E558" s="154"/>
      <c r="F558" s="154">
        <f>ROUNDDOWN(E558*D558,0)</f>
        <v>0</v>
      </c>
      <c r="G558" s="154"/>
      <c r="H558" s="154">
        <f>G558*D558</f>
        <v>0</v>
      </c>
      <c r="I558" s="154"/>
      <c r="J558" s="154">
        <f>I558*D558</f>
        <v>0</v>
      </c>
      <c r="K558" s="154">
        <f t="shared" si="159"/>
        <v>0</v>
      </c>
      <c r="L558" s="155">
        <f>K558*D558</f>
        <v>0</v>
      </c>
      <c r="M558" s="374"/>
      <c r="N558" s="375"/>
    </row>
    <row r="559" spans="1:14" s="89" customFormat="1" ht="24.75" customHeight="1">
      <c r="A559" s="150"/>
      <c r="B559" s="151"/>
      <c r="C559" s="121"/>
      <c r="D559" s="273">
        <v>0</v>
      </c>
      <c r="E559" s="154"/>
      <c r="F559" s="154">
        <f>ROUNDDOWN(E559*D559,0)</f>
        <v>0</v>
      </c>
      <c r="G559" s="154"/>
      <c r="H559" s="154">
        <f>G559*D559</f>
        <v>0</v>
      </c>
      <c r="I559" s="154"/>
      <c r="J559" s="154">
        <f>I559*D559</f>
        <v>0</v>
      </c>
      <c r="K559" s="154">
        <f t="shared" si="159"/>
        <v>0</v>
      </c>
      <c r="L559" s="155">
        <f>K559*D559</f>
        <v>0</v>
      </c>
      <c r="M559" s="374"/>
      <c r="N559" s="375"/>
    </row>
    <row r="560" spans="1:14" s="89" customFormat="1" ht="24.75" customHeight="1">
      <c r="A560" s="225"/>
      <c r="B560" s="173"/>
      <c r="C560" s="120"/>
      <c r="D560" s="273">
        <v>0</v>
      </c>
      <c r="E560" s="154"/>
      <c r="F560" s="154">
        <f>ROUNDDOWN(E560*D560,0)</f>
        <v>0</v>
      </c>
      <c r="G560" s="154"/>
      <c r="H560" s="154">
        <f>G560*D560</f>
        <v>0</v>
      </c>
      <c r="I560" s="154"/>
      <c r="J560" s="154">
        <f>I560*D560</f>
        <v>0</v>
      </c>
      <c r="K560" s="154">
        <f t="shared" si="159"/>
        <v>0</v>
      </c>
      <c r="L560" s="155">
        <f>K560*D560</f>
        <v>0</v>
      </c>
      <c r="M560" s="374"/>
      <c r="N560" s="375"/>
    </row>
    <row r="561" spans="1:14" s="122" customFormat="1" ht="24.75" customHeight="1">
      <c r="A561" s="235"/>
      <c r="B561" s="152"/>
      <c r="C561" s="120"/>
      <c r="D561" s="273">
        <v>0</v>
      </c>
      <c r="E561" s="154"/>
      <c r="F561" s="154">
        <f>ROUNDDOWN(E561*D561,0)</f>
        <v>0</v>
      </c>
      <c r="G561" s="154"/>
      <c r="H561" s="154">
        <f>G561*D561</f>
        <v>0</v>
      </c>
      <c r="I561" s="154"/>
      <c r="J561" s="154">
        <f>I561*D561</f>
        <v>0</v>
      </c>
      <c r="K561" s="154">
        <f t="shared" si="159"/>
        <v>0</v>
      </c>
      <c r="L561" s="155">
        <f>K561*D561</f>
        <v>0</v>
      </c>
      <c r="M561" s="374"/>
      <c r="N561" s="375"/>
    </row>
    <row r="562" spans="1:14" s="106" customFormat="1" ht="24.75" customHeight="1">
      <c r="A562" s="207" t="s">
        <v>54</v>
      </c>
      <c r="B562" s="177"/>
      <c r="C562" s="103"/>
      <c r="D562" s="275"/>
      <c r="E562" s="104"/>
      <c r="F562" s="139">
        <f>SUM(F468:F561)</f>
        <v>0</v>
      </c>
      <c r="G562" s="105"/>
      <c r="H562" s="139">
        <f>SUM(H468:H561)</f>
        <v>0</v>
      </c>
      <c r="I562" s="105"/>
      <c r="J562" s="139">
        <f>SUM(J468:J561)</f>
        <v>0</v>
      </c>
      <c r="K562" s="105"/>
      <c r="L562" s="139">
        <f>SUM(L468:L561)</f>
        <v>0</v>
      </c>
      <c r="M562" s="370"/>
      <c r="N562" s="371"/>
    </row>
    <row r="563" spans="1:14" s="78" customFormat="1" ht="24.75" customHeight="1">
      <c r="A563" s="218" t="s">
        <v>205</v>
      </c>
      <c r="B563" s="186"/>
      <c r="C563" s="123"/>
      <c r="D563" s="281"/>
      <c r="E563" s="124"/>
      <c r="F563" s="125"/>
      <c r="G563" s="125"/>
      <c r="H563" s="125"/>
      <c r="I563" s="125"/>
      <c r="J563" s="125"/>
      <c r="K563" s="125"/>
      <c r="L563" s="125"/>
      <c r="M563" s="362"/>
      <c r="N563" s="363"/>
    </row>
    <row r="564" spans="1:14" s="89" customFormat="1" ht="26.1" customHeight="1">
      <c r="A564" s="237" t="s">
        <v>287</v>
      </c>
      <c r="B564" s="173"/>
      <c r="C564" s="120"/>
      <c r="D564" s="273">
        <v>0</v>
      </c>
      <c r="E564" s="154"/>
      <c r="F564" s="154">
        <f t="shared" ref="F564:F593" si="160">ROUNDDOWN(E564*D564,0)</f>
        <v>0</v>
      </c>
      <c r="G564" s="154"/>
      <c r="H564" s="154">
        <f t="shared" ref="H564:H593" si="161">G564*D564</f>
        <v>0</v>
      </c>
      <c r="I564" s="154"/>
      <c r="J564" s="154">
        <f t="shared" ref="J564:J593" si="162">I564*D564</f>
        <v>0</v>
      </c>
      <c r="K564" s="154">
        <f t="shared" ref="K564:K593" si="163">E564+G564+I564</f>
        <v>0</v>
      </c>
      <c r="L564" s="155">
        <f t="shared" ref="L564:L593" si="164">K564*D564</f>
        <v>0</v>
      </c>
      <c r="M564" s="374"/>
      <c r="N564" s="375"/>
    </row>
    <row r="565" spans="1:14" s="89" customFormat="1" ht="26.1" customHeight="1">
      <c r="A565" s="225" t="s">
        <v>288</v>
      </c>
      <c r="B565" s="173"/>
      <c r="C565" s="120" t="s">
        <v>118</v>
      </c>
      <c r="D565" s="273">
        <v>1</v>
      </c>
      <c r="E565" s="154"/>
      <c r="F565" s="154">
        <f t="shared" si="160"/>
        <v>0</v>
      </c>
      <c r="G565" s="154"/>
      <c r="H565" s="154">
        <f t="shared" si="161"/>
        <v>0</v>
      </c>
      <c r="I565" s="154"/>
      <c r="J565" s="154">
        <f t="shared" si="162"/>
        <v>0</v>
      </c>
      <c r="K565" s="154">
        <f t="shared" si="163"/>
        <v>0</v>
      </c>
      <c r="L565" s="155">
        <f t="shared" si="164"/>
        <v>0</v>
      </c>
      <c r="M565" s="374"/>
      <c r="N565" s="375"/>
    </row>
    <row r="566" spans="1:14" s="89" customFormat="1" ht="24.75" customHeight="1">
      <c r="A566" s="264"/>
      <c r="B566" s="242"/>
      <c r="C566" s="243"/>
      <c r="D566" s="273"/>
      <c r="E566" s="154"/>
      <c r="F566" s="154">
        <f t="shared" si="160"/>
        <v>0</v>
      </c>
      <c r="G566" s="154"/>
      <c r="H566" s="154">
        <f t="shared" si="161"/>
        <v>0</v>
      </c>
      <c r="I566" s="154"/>
      <c r="J566" s="154">
        <f t="shared" si="162"/>
        <v>0</v>
      </c>
      <c r="K566" s="154">
        <f t="shared" si="163"/>
        <v>0</v>
      </c>
      <c r="L566" s="155">
        <f t="shared" si="164"/>
        <v>0</v>
      </c>
      <c r="M566" s="374"/>
      <c r="N566" s="375"/>
    </row>
    <row r="567" spans="1:14" s="89" customFormat="1" ht="24.75" customHeight="1">
      <c r="A567" s="263"/>
      <c r="B567" s="241"/>
      <c r="C567" s="243"/>
      <c r="D567" s="273"/>
      <c r="E567" s="154"/>
      <c r="F567" s="154">
        <f t="shared" si="160"/>
        <v>0</v>
      </c>
      <c r="G567" s="154"/>
      <c r="H567" s="154">
        <f t="shared" si="161"/>
        <v>0</v>
      </c>
      <c r="I567" s="154"/>
      <c r="J567" s="154">
        <f t="shared" si="162"/>
        <v>0</v>
      </c>
      <c r="K567" s="154">
        <f t="shared" si="163"/>
        <v>0</v>
      </c>
      <c r="L567" s="155">
        <f t="shared" si="164"/>
        <v>0</v>
      </c>
      <c r="M567" s="374"/>
      <c r="N567" s="375"/>
    </row>
    <row r="568" spans="1:14" s="89" customFormat="1" ht="24.75" customHeight="1">
      <c r="A568" s="263"/>
      <c r="B568" s="241"/>
      <c r="C568" s="243"/>
      <c r="D568" s="273"/>
      <c r="E568" s="154"/>
      <c r="F568" s="154">
        <f t="shared" si="160"/>
        <v>0</v>
      </c>
      <c r="G568" s="154"/>
      <c r="H568" s="154">
        <f t="shared" si="161"/>
        <v>0</v>
      </c>
      <c r="I568" s="154"/>
      <c r="J568" s="154">
        <f t="shared" si="162"/>
        <v>0</v>
      </c>
      <c r="K568" s="154">
        <f t="shared" si="163"/>
        <v>0</v>
      </c>
      <c r="L568" s="155">
        <f t="shared" si="164"/>
        <v>0</v>
      </c>
      <c r="M568" s="374"/>
      <c r="N568" s="375"/>
    </row>
    <row r="569" spans="1:14" s="89" customFormat="1" ht="24.75" customHeight="1">
      <c r="A569" s="263"/>
      <c r="B569" s="241"/>
      <c r="C569" s="243"/>
      <c r="D569" s="273"/>
      <c r="E569" s="154"/>
      <c r="F569" s="154">
        <f t="shared" si="160"/>
        <v>0</v>
      </c>
      <c r="G569" s="154"/>
      <c r="H569" s="154">
        <f t="shared" si="161"/>
        <v>0</v>
      </c>
      <c r="I569" s="154"/>
      <c r="J569" s="154">
        <f t="shared" si="162"/>
        <v>0</v>
      </c>
      <c r="K569" s="154">
        <f t="shared" si="163"/>
        <v>0</v>
      </c>
      <c r="L569" s="155">
        <f t="shared" si="164"/>
        <v>0</v>
      </c>
      <c r="M569" s="374"/>
      <c r="N569" s="375"/>
    </row>
    <row r="570" spans="1:14" s="89" customFormat="1" ht="24.75" customHeight="1">
      <c r="A570" s="264"/>
      <c r="B570" s="242"/>
      <c r="C570" s="243"/>
      <c r="D570" s="273"/>
      <c r="E570" s="154"/>
      <c r="F570" s="154">
        <f t="shared" si="160"/>
        <v>0</v>
      </c>
      <c r="G570" s="154"/>
      <c r="H570" s="154">
        <f t="shared" si="161"/>
        <v>0</v>
      </c>
      <c r="I570" s="154"/>
      <c r="J570" s="154">
        <f t="shared" si="162"/>
        <v>0</v>
      </c>
      <c r="K570" s="154">
        <f t="shared" si="163"/>
        <v>0</v>
      </c>
      <c r="L570" s="155">
        <f t="shared" si="164"/>
        <v>0</v>
      </c>
      <c r="M570" s="374"/>
      <c r="N570" s="375"/>
    </row>
    <row r="571" spans="1:14" s="89" customFormat="1" ht="24.75" customHeight="1">
      <c r="A571" s="265"/>
      <c r="B571" s="244"/>
      <c r="C571" s="245"/>
      <c r="D571" s="273"/>
      <c r="E571" s="154"/>
      <c r="F571" s="154">
        <f t="shared" si="160"/>
        <v>0</v>
      </c>
      <c r="G571" s="154"/>
      <c r="H571" s="154">
        <f t="shared" si="161"/>
        <v>0</v>
      </c>
      <c r="I571" s="154"/>
      <c r="J571" s="154">
        <f t="shared" si="162"/>
        <v>0</v>
      </c>
      <c r="K571" s="154">
        <f t="shared" si="163"/>
        <v>0</v>
      </c>
      <c r="L571" s="155">
        <f t="shared" si="164"/>
        <v>0</v>
      </c>
      <c r="M571" s="374"/>
      <c r="N571" s="375"/>
    </row>
    <row r="572" spans="1:14" s="89" customFormat="1" ht="24.75" customHeight="1">
      <c r="A572" s="265"/>
      <c r="B572" s="246"/>
      <c r="C572" s="247"/>
      <c r="D572" s="273"/>
      <c r="E572" s="154"/>
      <c r="F572" s="154">
        <f t="shared" si="160"/>
        <v>0</v>
      </c>
      <c r="G572" s="154"/>
      <c r="H572" s="154">
        <f t="shared" si="161"/>
        <v>0</v>
      </c>
      <c r="I572" s="154"/>
      <c r="J572" s="154">
        <f t="shared" si="162"/>
        <v>0</v>
      </c>
      <c r="K572" s="154">
        <f t="shared" si="163"/>
        <v>0</v>
      </c>
      <c r="L572" s="155">
        <f t="shared" si="164"/>
        <v>0</v>
      </c>
      <c r="M572" s="374"/>
      <c r="N572" s="375"/>
    </row>
    <row r="573" spans="1:14" s="89" customFormat="1" ht="24.75" customHeight="1">
      <c r="A573" s="265"/>
      <c r="B573" s="246"/>
      <c r="C573" s="247"/>
      <c r="D573" s="273"/>
      <c r="E573" s="154"/>
      <c r="F573" s="154">
        <f t="shared" si="160"/>
        <v>0</v>
      </c>
      <c r="G573" s="154"/>
      <c r="H573" s="154">
        <f t="shared" si="161"/>
        <v>0</v>
      </c>
      <c r="I573" s="154"/>
      <c r="J573" s="154">
        <f t="shared" si="162"/>
        <v>0</v>
      </c>
      <c r="K573" s="154">
        <f t="shared" si="163"/>
        <v>0</v>
      </c>
      <c r="L573" s="155">
        <f t="shared" si="164"/>
        <v>0</v>
      </c>
      <c r="M573" s="374"/>
      <c r="N573" s="375"/>
    </row>
    <row r="574" spans="1:14" s="89" customFormat="1" ht="24.75" customHeight="1">
      <c r="A574" s="237"/>
      <c r="B574" s="173"/>
      <c r="C574" s="120"/>
      <c r="D574" s="273"/>
      <c r="E574" s="154"/>
      <c r="F574" s="154">
        <f t="shared" si="160"/>
        <v>0</v>
      </c>
      <c r="G574" s="154"/>
      <c r="H574" s="154">
        <f t="shared" si="161"/>
        <v>0</v>
      </c>
      <c r="I574" s="154"/>
      <c r="J574" s="154">
        <f t="shared" si="162"/>
        <v>0</v>
      </c>
      <c r="K574" s="154">
        <f t="shared" si="163"/>
        <v>0</v>
      </c>
      <c r="L574" s="155">
        <f t="shared" si="164"/>
        <v>0</v>
      </c>
      <c r="M574" s="374"/>
      <c r="N574" s="375"/>
    </row>
    <row r="575" spans="1:14" s="89" customFormat="1" ht="24.75" customHeight="1">
      <c r="A575" s="225"/>
      <c r="B575" s="173"/>
      <c r="C575" s="120"/>
      <c r="D575" s="273"/>
      <c r="E575" s="154"/>
      <c r="F575" s="154">
        <f t="shared" si="160"/>
        <v>0</v>
      </c>
      <c r="G575" s="154"/>
      <c r="H575" s="154">
        <f t="shared" si="161"/>
        <v>0</v>
      </c>
      <c r="I575" s="154"/>
      <c r="J575" s="154">
        <f t="shared" si="162"/>
        <v>0</v>
      </c>
      <c r="K575" s="154">
        <f t="shared" si="163"/>
        <v>0</v>
      </c>
      <c r="L575" s="155">
        <f t="shared" si="164"/>
        <v>0</v>
      </c>
      <c r="M575" s="374"/>
      <c r="N575" s="375"/>
    </row>
    <row r="576" spans="1:14" s="89" customFormat="1" ht="24.75" customHeight="1">
      <c r="A576" s="225"/>
      <c r="B576" s="173"/>
      <c r="C576" s="120"/>
      <c r="D576" s="273">
        <v>0</v>
      </c>
      <c r="E576" s="154"/>
      <c r="F576" s="154">
        <f t="shared" si="160"/>
        <v>0</v>
      </c>
      <c r="G576" s="154"/>
      <c r="H576" s="154">
        <f t="shared" si="161"/>
        <v>0</v>
      </c>
      <c r="I576" s="154"/>
      <c r="J576" s="154">
        <f t="shared" si="162"/>
        <v>0</v>
      </c>
      <c r="K576" s="154">
        <f t="shared" si="163"/>
        <v>0</v>
      </c>
      <c r="L576" s="155">
        <f t="shared" si="164"/>
        <v>0</v>
      </c>
      <c r="M576" s="374"/>
      <c r="N576" s="375"/>
    </row>
    <row r="577" spans="1:14" s="89" customFormat="1" ht="24.75" customHeight="1">
      <c r="A577" s="225"/>
      <c r="B577" s="173"/>
      <c r="C577" s="120"/>
      <c r="D577" s="273">
        <v>0</v>
      </c>
      <c r="E577" s="154"/>
      <c r="F577" s="154">
        <f t="shared" si="160"/>
        <v>0</v>
      </c>
      <c r="G577" s="154"/>
      <c r="H577" s="154">
        <f t="shared" si="161"/>
        <v>0</v>
      </c>
      <c r="I577" s="154"/>
      <c r="J577" s="154">
        <f t="shared" si="162"/>
        <v>0</v>
      </c>
      <c r="K577" s="154">
        <f t="shared" si="163"/>
        <v>0</v>
      </c>
      <c r="L577" s="155">
        <f t="shared" si="164"/>
        <v>0</v>
      </c>
      <c r="M577" s="374"/>
      <c r="N577" s="375"/>
    </row>
    <row r="578" spans="1:14" s="89" customFormat="1" ht="24.75" customHeight="1">
      <c r="A578" s="225"/>
      <c r="B578" s="173"/>
      <c r="C578" s="120"/>
      <c r="D578" s="273">
        <v>0</v>
      </c>
      <c r="E578" s="154"/>
      <c r="F578" s="154">
        <f t="shared" si="160"/>
        <v>0</v>
      </c>
      <c r="G578" s="154"/>
      <c r="H578" s="154">
        <f t="shared" si="161"/>
        <v>0</v>
      </c>
      <c r="I578" s="154"/>
      <c r="J578" s="154">
        <f t="shared" si="162"/>
        <v>0</v>
      </c>
      <c r="K578" s="154">
        <f t="shared" si="163"/>
        <v>0</v>
      </c>
      <c r="L578" s="155">
        <f t="shared" si="164"/>
        <v>0</v>
      </c>
      <c r="M578" s="374"/>
      <c r="N578" s="375"/>
    </row>
    <row r="579" spans="1:14" s="89" customFormat="1" ht="24.75" customHeight="1">
      <c r="A579" s="225"/>
      <c r="B579" s="173"/>
      <c r="C579" s="120"/>
      <c r="D579" s="273">
        <v>0</v>
      </c>
      <c r="E579" s="154"/>
      <c r="F579" s="154">
        <f t="shared" si="160"/>
        <v>0</v>
      </c>
      <c r="G579" s="154"/>
      <c r="H579" s="154">
        <f t="shared" si="161"/>
        <v>0</v>
      </c>
      <c r="I579" s="154"/>
      <c r="J579" s="154">
        <f t="shared" si="162"/>
        <v>0</v>
      </c>
      <c r="K579" s="154">
        <f t="shared" si="163"/>
        <v>0</v>
      </c>
      <c r="L579" s="155">
        <f t="shared" si="164"/>
        <v>0</v>
      </c>
      <c r="M579" s="374"/>
      <c r="N579" s="375"/>
    </row>
    <row r="580" spans="1:14" s="122" customFormat="1" ht="24.75" customHeight="1">
      <c r="A580" s="235"/>
      <c r="B580" s="152"/>
      <c r="C580" s="120"/>
      <c r="D580" s="273">
        <v>0</v>
      </c>
      <c r="E580" s="154"/>
      <c r="F580" s="154">
        <f t="shared" si="160"/>
        <v>0</v>
      </c>
      <c r="G580" s="154"/>
      <c r="H580" s="154">
        <f t="shared" si="161"/>
        <v>0</v>
      </c>
      <c r="I580" s="154"/>
      <c r="J580" s="154">
        <f t="shared" si="162"/>
        <v>0</v>
      </c>
      <c r="K580" s="154">
        <f t="shared" si="163"/>
        <v>0</v>
      </c>
      <c r="L580" s="155">
        <f t="shared" si="164"/>
        <v>0</v>
      </c>
      <c r="M580" s="374"/>
      <c r="N580" s="375"/>
    </row>
    <row r="581" spans="1:14" s="89" customFormat="1" ht="24.75" customHeight="1">
      <c r="A581" s="225"/>
      <c r="B581" s="173"/>
      <c r="C581" s="120"/>
      <c r="D581" s="273">
        <v>0</v>
      </c>
      <c r="E581" s="154"/>
      <c r="F581" s="154">
        <f t="shared" si="160"/>
        <v>0</v>
      </c>
      <c r="G581" s="154"/>
      <c r="H581" s="154">
        <f t="shared" si="161"/>
        <v>0</v>
      </c>
      <c r="I581" s="154"/>
      <c r="J581" s="154">
        <f t="shared" si="162"/>
        <v>0</v>
      </c>
      <c r="K581" s="154">
        <f t="shared" si="163"/>
        <v>0</v>
      </c>
      <c r="L581" s="155">
        <f t="shared" si="164"/>
        <v>0</v>
      </c>
      <c r="M581" s="374"/>
      <c r="N581" s="375"/>
    </row>
    <row r="582" spans="1:14" s="89" customFormat="1" ht="24.75" customHeight="1">
      <c r="A582" s="225"/>
      <c r="B582" s="173"/>
      <c r="C582" s="120"/>
      <c r="D582" s="273">
        <v>0</v>
      </c>
      <c r="E582" s="154"/>
      <c r="F582" s="154">
        <f t="shared" si="160"/>
        <v>0</v>
      </c>
      <c r="G582" s="154"/>
      <c r="H582" s="154">
        <f t="shared" si="161"/>
        <v>0</v>
      </c>
      <c r="I582" s="154"/>
      <c r="J582" s="154">
        <f t="shared" si="162"/>
        <v>0</v>
      </c>
      <c r="K582" s="154">
        <f t="shared" si="163"/>
        <v>0</v>
      </c>
      <c r="L582" s="155">
        <f t="shared" si="164"/>
        <v>0</v>
      </c>
      <c r="M582" s="374"/>
      <c r="N582" s="375"/>
    </row>
    <row r="583" spans="1:14" s="89" customFormat="1" ht="24.75" customHeight="1">
      <c r="A583" s="225"/>
      <c r="B583" s="173"/>
      <c r="C583" s="120"/>
      <c r="D583" s="273">
        <v>0</v>
      </c>
      <c r="E583" s="154"/>
      <c r="F583" s="154">
        <f t="shared" si="160"/>
        <v>0</v>
      </c>
      <c r="G583" s="154"/>
      <c r="H583" s="154">
        <f t="shared" si="161"/>
        <v>0</v>
      </c>
      <c r="I583" s="154"/>
      <c r="J583" s="154">
        <f t="shared" si="162"/>
        <v>0</v>
      </c>
      <c r="K583" s="154">
        <f t="shared" si="163"/>
        <v>0</v>
      </c>
      <c r="L583" s="155">
        <f t="shared" si="164"/>
        <v>0</v>
      </c>
      <c r="M583" s="374"/>
      <c r="N583" s="375"/>
    </row>
    <row r="584" spans="1:14" s="89" customFormat="1" ht="24.75" customHeight="1">
      <c r="A584" s="225"/>
      <c r="B584" s="173"/>
      <c r="C584" s="120"/>
      <c r="D584" s="273">
        <v>0</v>
      </c>
      <c r="E584" s="154"/>
      <c r="F584" s="154">
        <f t="shared" si="160"/>
        <v>0</v>
      </c>
      <c r="G584" s="154"/>
      <c r="H584" s="154">
        <f t="shared" si="161"/>
        <v>0</v>
      </c>
      <c r="I584" s="154"/>
      <c r="J584" s="154">
        <f t="shared" si="162"/>
        <v>0</v>
      </c>
      <c r="K584" s="154">
        <f t="shared" si="163"/>
        <v>0</v>
      </c>
      <c r="L584" s="155">
        <f t="shared" si="164"/>
        <v>0</v>
      </c>
      <c r="M584" s="374"/>
      <c r="N584" s="375"/>
    </row>
    <row r="585" spans="1:14" s="89" customFormat="1" ht="24.75" customHeight="1">
      <c r="A585" s="225"/>
      <c r="B585" s="173"/>
      <c r="C585" s="120"/>
      <c r="D585" s="273">
        <v>0</v>
      </c>
      <c r="E585" s="154"/>
      <c r="F585" s="154">
        <f t="shared" si="160"/>
        <v>0</v>
      </c>
      <c r="G585" s="154"/>
      <c r="H585" s="154">
        <f t="shared" si="161"/>
        <v>0</v>
      </c>
      <c r="I585" s="154"/>
      <c r="J585" s="154">
        <f t="shared" si="162"/>
        <v>0</v>
      </c>
      <c r="K585" s="154">
        <f t="shared" si="163"/>
        <v>0</v>
      </c>
      <c r="L585" s="155">
        <f t="shared" si="164"/>
        <v>0</v>
      </c>
      <c r="M585" s="374"/>
      <c r="N585" s="375"/>
    </row>
    <row r="586" spans="1:14" s="89" customFormat="1" ht="24.75" customHeight="1">
      <c r="A586" s="225"/>
      <c r="B586" s="173"/>
      <c r="C586" s="120"/>
      <c r="D586" s="273">
        <v>0</v>
      </c>
      <c r="E586" s="154"/>
      <c r="F586" s="154">
        <f t="shared" si="160"/>
        <v>0</v>
      </c>
      <c r="G586" s="154"/>
      <c r="H586" s="154">
        <f t="shared" si="161"/>
        <v>0</v>
      </c>
      <c r="I586" s="154"/>
      <c r="J586" s="154">
        <f t="shared" si="162"/>
        <v>0</v>
      </c>
      <c r="K586" s="154">
        <f t="shared" si="163"/>
        <v>0</v>
      </c>
      <c r="L586" s="155">
        <f t="shared" si="164"/>
        <v>0</v>
      </c>
      <c r="M586" s="374"/>
      <c r="N586" s="375"/>
    </row>
    <row r="587" spans="1:14" s="89" customFormat="1" ht="24.75" customHeight="1">
      <c r="A587" s="225"/>
      <c r="B587" s="173"/>
      <c r="C587" s="120"/>
      <c r="D587" s="273">
        <v>0</v>
      </c>
      <c r="E587" s="154"/>
      <c r="F587" s="154">
        <f t="shared" si="160"/>
        <v>0</v>
      </c>
      <c r="G587" s="154"/>
      <c r="H587" s="154">
        <f t="shared" si="161"/>
        <v>0</v>
      </c>
      <c r="I587" s="154"/>
      <c r="J587" s="154">
        <f t="shared" si="162"/>
        <v>0</v>
      </c>
      <c r="K587" s="154">
        <f t="shared" si="163"/>
        <v>0</v>
      </c>
      <c r="L587" s="155">
        <f t="shared" si="164"/>
        <v>0</v>
      </c>
      <c r="M587" s="374"/>
      <c r="N587" s="375"/>
    </row>
    <row r="588" spans="1:14" s="122" customFormat="1" ht="24.75" customHeight="1">
      <c r="A588" s="235"/>
      <c r="B588" s="152"/>
      <c r="C588" s="120"/>
      <c r="D588" s="273">
        <v>0</v>
      </c>
      <c r="E588" s="154"/>
      <c r="F588" s="154">
        <f t="shared" si="160"/>
        <v>0</v>
      </c>
      <c r="G588" s="154"/>
      <c r="H588" s="154">
        <f t="shared" si="161"/>
        <v>0</v>
      </c>
      <c r="I588" s="154"/>
      <c r="J588" s="154">
        <f t="shared" si="162"/>
        <v>0</v>
      </c>
      <c r="K588" s="154">
        <f t="shared" si="163"/>
        <v>0</v>
      </c>
      <c r="L588" s="155">
        <f t="shared" si="164"/>
        <v>0</v>
      </c>
      <c r="M588" s="374"/>
      <c r="N588" s="375"/>
    </row>
    <row r="589" spans="1:14" s="89" customFormat="1" ht="24.75" customHeight="1">
      <c r="A589" s="225"/>
      <c r="B589" s="173"/>
      <c r="C589" s="120"/>
      <c r="D589" s="273">
        <v>0</v>
      </c>
      <c r="E589" s="154"/>
      <c r="F589" s="154">
        <f t="shared" si="160"/>
        <v>0</v>
      </c>
      <c r="G589" s="154"/>
      <c r="H589" s="154">
        <f t="shared" si="161"/>
        <v>0</v>
      </c>
      <c r="I589" s="154"/>
      <c r="J589" s="154">
        <f t="shared" si="162"/>
        <v>0</v>
      </c>
      <c r="K589" s="154">
        <f t="shared" si="163"/>
        <v>0</v>
      </c>
      <c r="L589" s="155">
        <f t="shared" si="164"/>
        <v>0</v>
      </c>
      <c r="M589" s="374"/>
      <c r="N589" s="375"/>
    </row>
    <row r="590" spans="1:14" s="89" customFormat="1" ht="24.75" customHeight="1">
      <c r="A590" s="225"/>
      <c r="B590" s="173"/>
      <c r="C590" s="120"/>
      <c r="D590" s="273">
        <v>0</v>
      </c>
      <c r="E590" s="154"/>
      <c r="F590" s="154">
        <f t="shared" si="160"/>
        <v>0</v>
      </c>
      <c r="G590" s="154"/>
      <c r="H590" s="154">
        <f t="shared" si="161"/>
        <v>0</v>
      </c>
      <c r="I590" s="154"/>
      <c r="J590" s="154">
        <f t="shared" si="162"/>
        <v>0</v>
      </c>
      <c r="K590" s="154">
        <f t="shared" si="163"/>
        <v>0</v>
      </c>
      <c r="L590" s="155">
        <f t="shared" si="164"/>
        <v>0</v>
      </c>
      <c r="M590" s="374"/>
      <c r="N590" s="375"/>
    </row>
    <row r="591" spans="1:14" s="89" customFormat="1" ht="24.75" customHeight="1">
      <c r="A591" s="225"/>
      <c r="B591" s="173"/>
      <c r="C591" s="120"/>
      <c r="D591" s="273">
        <v>0</v>
      </c>
      <c r="E591" s="154"/>
      <c r="F591" s="154">
        <f t="shared" si="160"/>
        <v>0</v>
      </c>
      <c r="G591" s="154"/>
      <c r="H591" s="154">
        <f t="shared" si="161"/>
        <v>0</v>
      </c>
      <c r="I591" s="154"/>
      <c r="J591" s="154">
        <f t="shared" si="162"/>
        <v>0</v>
      </c>
      <c r="K591" s="154">
        <f t="shared" si="163"/>
        <v>0</v>
      </c>
      <c r="L591" s="155">
        <f t="shared" si="164"/>
        <v>0</v>
      </c>
      <c r="M591" s="374"/>
      <c r="N591" s="375"/>
    </row>
    <row r="592" spans="1:14" s="89" customFormat="1" ht="24.75" customHeight="1">
      <c r="A592" s="225"/>
      <c r="B592" s="173"/>
      <c r="C592" s="120"/>
      <c r="D592" s="273">
        <v>0</v>
      </c>
      <c r="E592" s="154"/>
      <c r="F592" s="154">
        <f t="shared" si="160"/>
        <v>0</v>
      </c>
      <c r="G592" s="154"/>
      <c r="H592" s="154">
        <f t="shared" si="161"/>
        <v>0</v>
      </c>
      <c r="I592" s="154"/>
      <c r="J592" s="154">
        <f t="shared" si="162"/>
        <v>0</v>
      </c>
      <c r="K592" s="154">
        <f t="shared" si="163"/>
        <v>0</v>
      </c>
      <c r="L592" s="155">
        <f t="shared" si="164"/>
        <v>0</v>
      </c>
      <c r="M592" s="374"/>
      <c r="N592" s="375"/>
    </row>
    <row r="593" spans="1:14" s="89" customFormat="1" ht="24.75" customHeight="1">
      <c r="A593" s="225"/>
      <c r="B593" s="173"/>
      <c r="C593" s="120"/>
      <c r="D593" s="273">
        <v>0</v>
      </c>
      <c r="E593" s="154"/>
      <c r="F593" s="154">
        <f t="shared" si="160"/>
        <v>0</v>
      </c>
      <c r="G593" s="154"/>
      <c r="H593" s="154">
        <f t="shared" si="161"/>
        <v>0</v>
      </c>
      <c r="I593" s="154"/>
      <c r="J593" s="154">
        <f t="shared" si="162"/>
        <v>0</v>
      </c>
      <c r="K593" s="154">
        <f t="shared" si="163"/>
        <v>0</v>
      </c>
      <c r="L593" s="155">
        <f t="shared" si="164"/>
        <v>0</v>
      </c>
      <c r="M593" s="374"/>
      <c r="N593" s="375"/>
    </row>
    <row r="594" spans="1:14" s="106" customFormat="1" ht="24.75" customHeight="1">
      <c r="A594" s="207" t="s">
        <v>54</v>
      </c>
      <c r="B594" s="177"/>
      <c r="C594" s="103"/>
      <c r="D594" s="275"/>
      <c r="E594" s="104"/>
      <c r="F594" s="139">
        <f>SUM(F564:F593)</f>
        <v>0</v>
      </c>
      <c r="G594" s="105"/>
      <c r="H594" s="139">
        <f>SUM(H564:H593)</f>
        <v>0</v>
      </c>
      <c r="I594" s="105"/>
      <c r="J594" s="139">
        <f>SUM(J564:J593)</f>
        <v>0</v>
      </c>
      <c r="K594" s="105"/>
      <c r="L594" s="139">
        <f>SUM(L564:L593)</f>
        <v>0</v>
      </c>
      <c r="M594" s="370"/>
      <c r="N594" s="371"/>
    </row>
    <row r="595" spans="1:14" s="78" customFormat="1" ht="26.1" customHeight="1">
      <c r="A595" s="132" t="s">
        <v>417</v>
      </c>
      <c r="B595" s="110"/>
      <c r="C595" s="107"/>
      <c r="D595" s="276"/>
      <c r="E595" s="111"/>
      <c r="F595" s="109"/>
      <c r="G595" s="109"/>
      <c r="H595" s="109"/>
      <c r="I595" s="109"/>
      <c r="J595" s="110"/>
      <c r="K595" s="109"/>
      <c r="L595" s="109"/>
      <c r="M595" s="372"/>
      <c r="N595" s="373"/>
    </row>
    <row r="596" spans="1:14" s="89" customFormat="1" ht="26.1" customHeight="1">
      <c r="A596" s="308" t="s">
        <v>422</v>
      </c>
      <c r="B596" s="151"/>
      <c r="C596" s="149" t="s">
        <v>416</v>
      </c>
      <c r="D596" s="273">
        <v>1</v>
      </c>
      <c r="E596" s="154"/>
      <c r="F596" s="154">
        <f t="shared" ref="F596:F618" si="165">ROUNDDOWN(E596*D596,0)</f>
        <v>0</v>
      </c>
      <c r="G596" s="154"/>
      <c r="H596" s="154">
        <f t="shared" ref="H596:H618" si="166">G596*D596</f>
        <v>0</v>
      </c>
      <c r="I596" s="154"/>
      <c r="J596" s="154">
        <f t="shared" ref="J596:J618" si="167">I596*D596</f>
        <v>0</v>
      </c>
      <c r="K596" s="154">
        <f t="shared" ref="K596:K618" si="168">E596+G596+I596</f>
        <v>0</v>
      </c>
      <c r="L596" s="155">
        <f t="shared" ref="L596:L618" si="169">K596*D596</f>
        <v>0</v>
      </c>
      <c r="M596" s="374"/>
      <c r="N596" s="375"/>
    </row>
    <row r="597" spans="1:14" s="78" customFormat="1" ht="26.1" customHeight="1">
      <c r="A597" s="211" t="s">
        <v>420</v>
      </c>
      <c r="B597" s="151"/>
      <c r="C597" s="149"/>
      <c r="D597" s="273"/>
      <c r="E597" s="154"/>
      <c r="F597" s="154">
        <f t="shared" si="165"/>
        <v>0</v>
      </c>
      <c r="G597" s="154"/>
      <c r="H597" s="154">
        <f t="shared" si="166"/>
        <v>0</v>
      </c>
      <c r="I597" s="154"/>
      <c r="J597" s="154">
        <f t="shared" si="167"/>
        <v>0</v>
      </c>
      <c r="K597" s="154">
        <f t="shared" si="168"/>
        <v>0</v>
      </c>
      <c r="L597" s="155">
        <f t="shared" si="169"/>
        <v>0</v>
      </c>
      <c r="M597" s="374"/>
      <c r="N597" s="375"/>
    </row>
    <row r="598" spans="1:14" s="78" customFormat="1" ht="26.1" customHeight="1">
      <c r="A598" s="211"/>
      <c r="B598" s="151" t="s">
        <v>136</v>
      </c>
      <c r="C598" s="149" t="s">
        <v>73</v>
      </c>
      <c r="D598" s="273">
        <v>42.7</v>
      </c>
      <c r="E598" s="154"/>
      <c r="F598" s="154">
        <f t="shared" si="165"/>
        <v>0</v>
      </c>
      <c r="G598" s="154"/>
      <c r="H598" s="154">
        <f t="shared" si="166"/>
        <v>0</v>
      </c>
      <c r="I598" s="154"/>
      <c r="J598" s="154">
        <f t="shared" si="167"/>
        <v>0</v>
      </c>
      <c r="K598" s="154">
        <f t="shared" si="168"/>
        <v>0</v>
      </c>
      <c r="L598" s="155">
        <f t="shared" si="169"/>
        <v>0</v>
      </c>
      <c r="M598" s="374"/>
      <c r="N598" s="375"/>
    </row>
    <row r="599" spans="1:14" s="78" customFormat="1" ht="26.1" customHeight="1">
      <c r="A599" s="211"/>
      <c r="B599" s="151" t="s">
        <v>127</v>
      </c>
      <c r="C599" s="149" t="s">
        <v>73</v>
      </c>
      <c r="D599" s="273">
        <v>26</v>
      </c>
      <c r="E599" s="154"/>
      <c r="F599" s="154">
        <f t="shared" si="165"/>
        <v>0</v>
      </c>
      <c r="G599" s="154"/>
      <c r="H599" s="154">
        <f t="shared" si="166"/>
        <v>0</v>
      </c>
      <c r="I599" s="154"/>
      <c r="J599" s="154">
        <f t="shared" si="167"/>
        <v>0</v>
      </c>
      <c r="K599" s="154">
        <f t="shared" si="168"/>
        <v>0</v>
      </c>
      <c r="L599" s="155">
        <f t="shared" si="169"/>
        <v>0</v>
      </c>
      <c r="M599" s="374"/>
      <c r="N599" s="375"/>
    </row>
    <row r="600" spans="1:14" s="78" customFormat="1" ht="26.1" customHeight="1">
      <c r="A600" s="211"/>
      <c r="B600" s="180" t="s">
        <v>129</v>
      </c>
      <c r="C600" s="149" t="s">
        <v>73</v>
      </c>
      <c r="D600" s="273">
        <v>28.9</v>
      </c>
      <c r="E600" s="154"/>
      <c r="F600" s="154">
        <f t="shared" si="165"/>
        <v>0</v>
      </c>
      <c r="G600" s="154"/>
      <c r="H600" s="154">
        <f t="shared" si="166"/>
        <v>0</v>
      </c>
      <c r="I600" s="154"/>
      <c r="J600" s="154">
        <f t="shared" si="167"/>
        <v>0</v>
      </c>
      <c r="K600" s="154">
        <f t="shared" si="168"/>
        <v>0</v>
      </c>
      <c r="L600" s="155">
        <f t="shared" si="169"/>
        <v>0</v>
      </c>
      <c r="M600" s="374"/>
      <c r="N600" s="375"/>
    </row>
    <row r="601" spans="1:14" s="78" customFormat="1" ht="26.1" customHeight="1">
      <c r="A601" s="208"/>
      <c r="B601" s="179" t="s">
        <v>214</v>
      </c>
      <c r="C601" s="149" t="s">
        <v>73</v>
      </c>
      <c r="D601" s="273">
        <v>28.9</v>
      </c>
      <c r="E601" s="154"/>
      <c r="F601" s="154">
        <f t="shared" si="165"/>
        <v>0</v>
      </c>
      <c r="G601" s="154"/>
      <c r="H601" s="154">
        <f t="shared" si="166"/>
        <v>0</v>
      </c>
      <c r="I601" s="154"/>
      <c r="J601" s="154">
        <f t="shared" si="167"/>
        <v>0</v>
      </c>
      <c r="K601" s="154">
        <f t="shared" si="168"/>
        <v>0</v>
      </c>
      <c r="L601" s="155">
        <f t="shared" si="169"/>
        <v>0</v>
      </c>
      <c r="M601" s="374"/>
      <c r="N601" s="375"/>
    </row>
    <row r="602" spans="1:14" s="89" customFormat="1" ht="25.5" customHeight="1">
      <c r="A602" s="212"/>
      <c r="B602" s="181" t="s">
        <v>114</v>
      </c>
      <c r="C602" s="149" t="s">
        <v>84</v>
      </c>
      <c r="D602" s="273">
        <v>24</v>
      </c>
      <c r="E602" s="154"/>
      <c r="F602" s="154">
        <f t="shared" si="165"/>
        <v>0</v>
      </c>
      <c r="G602" s="154"/>
      <c r="H602" s="154">
        <f t="shared" si="166"/>
        <v>0</v>
      </c>
      <c r="I602" s="154"/>
      <c r="J602" s="154">
        <f t="shared" si="167"/>
        <v>0</v>
      </c>
      <c r="K602" s="154">
        <f t="shared" si="168"/>
        <v>0</v>
      </c>
      <c r="L602" s="155">
        <f t="shared" si="169"/>
        <v>0</v>
      </c>
      <c r="M602" s="374"/>
      <c r="N602" s="375"/>
    </row>
    <row r="603" spans="1:14" s="78" customFormat="1" ht="26.1" customHeight="1">
      <c r="A603" s="212" t="s">
        <v>421</v>
      </c>
      <c r="B603" s="181"/>
      <c r="C603" s="149"/>
      <c r="D603" s="273"/>
      <c r="E603" s="154"/>
      <c r="F603" s="154">
        <f t="shared" si="165"/>
        <v>0</v>
      </c>
      <c r="G603" s="154"/>
      <c r="H603" s="154">
        <f t="shared" si="166"/>
        <v>0</v>
      </c>
      <c r="I603" s="154"/>
      <c r="J603" s="154">
        <f t="shared" si="167"/>
        <v>0</v>
      </c>
      <c r="K603" s="154">
        <f t="shared" si="168"/>
        <v>0</v>
      </c>
      <c r="L603" s="155">
        <f t="shared" si="169"/>
        <v>0</v>
      </c>
      <c r="M603" s="374"/>
      <c r="N603" s="375"/>
    </row>
    <row r="604" spans="1:14" s="78" customFormat="1" ht="26.1" customHeight="1">
      <c r="A604" s="150"/>
      <c r="B604" s="151" t="s">
        <v>425</v>
      </c>
      <c r="C604" s="149" t="s">
        <v>73</v>
      </c>
      <c r="D604" s="273">
        <v>84.5</v>
      </c>
      <c r="E604" s="154"/>
      <c r="F604" s="154">
        <f t="shared" si="165"/>
        <v>0</v>
      </c>
      <c r="G604" s="154"/>
      <c r="H604" s="154">
        <f t="shared" si="166"/>
        <v>0</v>
      </c>
      <c r="I604" s="154"/>
      <c r="J604" s="154">
        <f t="shared" si="167"/>
        <v>0</v>
      </c>
      <c r="K604" s="154">
        <f t="shared" si="168"/>
        <v>0</v>
      </c>
      <c r="L604" s="155">
        <f t="shared" si="169"/>
        <v>0</v>
      </c>
      <c r="M604" s="374"/>
      <c r="N604" s="375"/>
    </row>
    <row r="605" spans="1:14" s="78" customFormat="1" ht="26.1" customHeight="1">
      <c r="A605" s="150"/>
      <c r="B605" s="151" t="s">
        <v>303</v>
      </c>
      <c r="C605" s="149" t="s">
        <v>73</v>
      </c>
      <c r="D605" s="273">
        <v>149.80000000000001</v>
      </c>
      <c r="E605" s="154"/>
      <c r="F605" s="154">
        <f t="shared" si="165"/>
        <v>0</v>
      </c>
      <c r="G605" s="154"/>
      <c r="H605" s="154">
        <f t="shared" si="166"/>
        <v>0</v>
      </c>
      <c r="I605" s="154"/>
      <c r="J605" s="154">
        <f t="shared" si="167"/>
        <v>0</v>
      </c>
      <c r="K605" s="154">
        <f t="shared" si="168"/>
        <v>0</v>
      </c>
      <c r="L605" s="155">
        <f t="shared" si="169"/>
        <v>0</v>
      </c>
      <c r="M605" s="374"/>
      <c r="N605" s="375"/>
    </row>
    <row r="606" spans="1:14" s="78" customFormat="1" ht="26.1" customHeight="1">
      <c r="A606" s="150"/>
      <c r="B606" s="151" t="s">
        <v>426</v>
      </c>
      <c r="C606" s="149" t="s">
        <v>73</v>
      </c>
      <c r="D606" s="273">
        <v>28.384999999999998</v>
      </c>
      <c r="E606" s="154"/>
      <c r="F606" s="154">
        <f t="shared" si="165"/>
        <v>0</v>
      </c>
      <c r="G606" s="154"/>
      <c r="H606" s="154">
        <f t="shared" si="166"/>
        <v>0</v>
      </c>
      <c r="I606" s="154"/>
      <c r="J606" s="154">
        <f t="shared" si="167"/>
        <v>0</v>
      </c>
      <c r="K606" s="154">
        <f t="shared" si="168"/>
        <v>0</v>
      </c>
      <c r="L606" s="155">
        <f t="shared" si="169"/>
        <v>0</v>
      </c>
      <c r="M606" s="374"/>
      <c r="N606" s="375"/>
    </row>
    <row r="607" spans="1:14" s="78" customFormat="1" ht="26.1" customHeight="1">
      <c r="A607" s="150"/>
      <c r="B607" s="151" t="s">
        <v>427</v>
      </c>
      <c r="C607" s="149" t="s">
        <v>73</v>
      </c>
      <c r="D607" s="273">
        <v>153.21</v>
      </c>
      <c r="E607" s="154"/>
      <c r="F607" s="154">
        <f t="shared" si="165"/>
        <v>0</v>
      </c>
      <c r="G607" s="154"/>
      <c r="H607" s="154">
        <f t="shared" si="166"/>
        <v>0</v>
      </c>
      <c r="I607" s="154"/>
      <c r="J607" s="154">
        <f t="shared" si="167"/>
        <v>0</v>
      </c>
      <c r="K607" s="154">
        <f t="shared" si="168"/>
        <v>0</v>
      </c>
      <c r="L607" s="155">
        <f t="shared" si="169"/>
        <v>0</v>
      </c>
      <c r="M607" s="374"/>
      <c r="N607" s="375"/>
    </row>
    <row r="608" spans="1:14" s="78" customFormat="1" ht="26.1" customHeight="1">
      <c r="A608" s="150" t="s">
        <v>424</v>
      </c>
      <c r="B608" s="151"/>
      <c r="C608" s="149"/>
      <c r="D608" s="273"/>
      <c r="E608" s="154"/>
      <c r="F608" s="154">
        <f t="shared" si="165"/>
        <v>0</v>
      </c>
      <c r="G608" s="154"/>
      <c r="H608" s="154">
        <f t="shared" si="166"/>
        <v>0</v>
      </c>
      <c r="I608" s="154"/>
      <c r="J608" s="154">
        <f t="shared" si="167"/>
        <v>0</v>
      </c>
      <c r="K608" s="154">
        <f t="shared" si="168"/>
        <v>0</v>
      </c>
      <c r="L608" s="155">
        <f t="shared" si="169"/>
        <v>0</v>
      </c>
      <c r="M608" s="374"/>
      <c r="N608" s="375"/>
    </row>
    <row r="609" spans="1:14" s="78" customFormat="1" ht="26.1" customHeight="1">
      <c r="A609" s="150"/>
      <c r="B609" s="151" t="s">
        <v>428</v>
      </c>
      <c r="C609" s="149" t="s">
        <v>73</v>
      </c>
      <c r="D609" s="273">
        <v>68.599999999999994</v>
      </c>
      <c r="E609" s="154"/>
      <c r="F609" s="154">
        <f t="shared" si="165"/>
        <v>0</v>
      </c>
      <c r="G609" s="154"/>
      <c r="H609" s="154">
        <f t="shared" si="166"/>
        <v>0</v>
      </c>
      <c r="I609" s="154"/>
      <c r="J609" s="154">
        <f t="shared" si="167"/>
        <v>0</v>
      </c>
      <c r="K609" s="154">
        <f t="shared" si="168"/>
        <v>0</v>
      </c>
      <c r="L609" s="155">
        <f t="shared" si="169"/>
        <v>0</v>
      </c>
      <c r="M609" s="374"/>
      <c r="N609" s="375"/>
    </row>
    <row r="610" spans="1:14" s="78" customFormat="1" ht="26.1" customHeight="1">
      <c r="A610" s="150" t="s">
        <v>449</v>
      </c>
      <c r="B610" s="151"/>
      <c r="C610" s="149"/>
      <c r="D610" s="273"/>
      <c r="E610" s="154"/>
      <c r="F610" s="154">
        <f t="shared" si="165"/>
        <v>0</v>
      </c>
      <c r="G610" s="154"/>
      <c r="H610" s="154">
        <f t="shared" si="166"/>
        <v>0</v>
      </c>
      <c r="I610" s="154"/>
      <c r="J610" s="154">
        <f t="shared" si="167"/>
        <v>0</v>
      </c>
      <c r="K610" s="154">
        <f t="shared" si="168"/>
        <v>0</v>
      </c>
      <c r="L610" s="155">
        <f t="shared" si="169"/>
        <v>0</v>
      </c>
      <c r="M610" s="374"/>
      <c r="N610" s="375"/>
    </row>
    <row r="611" spans="1:14" s="89" customFormat="1" ht="26.1" customHeight="1">
      <c r="A611" s="199"/>
      <c r="B611" s="151" t="s">
        <v>450</v>
      </c>
      <c r="C611" s="149" t="s">
        <v>416</v>
      </c>
      <c r="D611" s="273">
        <v>1</v>
      </c>
      <c r="E611" s="154"/>
      <c r="F611" s="154">
        <f t="shared" si="165"/>
        <v>0</v>
      </c>
      <c r="G611" s="154"/>
      <c r="H611" s="154">
        <f t="shared" si="166"/>
        <v>0</v>
      </c>
      <c r="I611" s="154"/>
      <c r="J611" s="154">
        <f t="shared" si="167"/>
        <v>0</v>
      </c>
      <c r="K611" s="154">
        <f t="shared" si="168"/>
        <v>0</v>
      </c>
      <c r="L611" s="155">
        <f t="shared" si="169"/>
        <v>0</v>
      </c>
      <c r="M611" s="374"/>
      <c r="N611" s="375"/>
    </row>
    <row r="612" spans="1:14" s="89" customFormat="1" ht="26.1" customHeight="1">
      <c r="A612" s="206"/>
      <c r="B612" s="151"/>
      <c r="C612" s="149"/>
      <c r="D612" s="273"/>
      <c r="E612" s="154"/>
      <c r="F612" s="154">
        <f t="shared" si="165"/>
        <v>0</v>
      </c>
      <c r="G612" s="154"/>
      <c r="H612" s="154">
        <f t="shared" si="166"/>
        <v>0</v>
      </c>
      <c r="I612" s="154"/>
      <c r="J612" s="154">
        <f t="shared" si="167"/>
        <v>0</v>
      </c>
      <c r="K612" s="154">
        <f t="shared" si="168"/>
        <v>0</v>
      </c>
      <c r="L612" s="155">
        <f t="shared" si="169"/>
        <v>0</v>
      </c>
      <c r="M612" s="374"/>
      <c r="N612" s="375"/>
    </row>
    <row r="613" spans="1:14" s="89" customFormat="1" ht="26.1" customHeight="1">
      <c r="A613" s="199" t="s">
        <v>423</v>
      </c>
      <c r="B613" s="151"/>
      <c r="C613" s="149"/>
      <c r="D613" s="273"/>
      <c r="E613" s="154"/>
      <c r="F613" s="154">
        <f t="shared" si="165"/>
        <v>0</v>
      </c>
      <c r="G613" s="154"/>
      <c r="H613" s="154">
        <f t="shared" si="166"/>
        <v>0</v>
      </c>
      <c r="I613" s="154"/>
      <c r="J613" s="154">
        <f t="shared" si="167"/>
        <v>0</v>
      </c>
      <c r="K613" s="154">
        <f t="shared" si="168"/>
        <v>0</v>
      </c>
      <c r="L613" s="155">
        <f t="shared" si="169"/>
        <v>0</v>
      </c>
      <c r="M613" s="374"/>
      <c r="N613" s="375"/>
    </row>
    <row r="614" spans="1:14" s="89" customFormat="1" ht="26.1" customHeight="1">
      <c r="A614" s="206" t="s">
        <v>123</v>
      </c>
      <c r="B614" s="151" t="s">
        <v>418</v>
      </c>
      <c r="C614" s="149" t="s">
        <v>73</v>
      </c>
      <c r="D614" s="273">
        <v>90</v>
      </c>
      <c r="E614" s="154"/>
      <c r="F614" s="154">
        <f t="shared" si="165"/>
        <v>0</v>
      </c>
      <c r="G614" s="154"/>
      <c r="H614" s="154">
        <f t="shared" si="166"/>
        <v>0</v>
      </c>
      <c r="I614" s="154"/>
      <c r="J614" s="154">
        <f t="shared" si="167"/>
        <v>0</v>
      </c>
      <c r="K614" s="154">
        <f t="shared" si="168"/>
        <v>0</v>
      </c>
      <c r="L614" s="155">
        <f t="shared" si="169"/>
        <v>0</v>
      </c>
      <c r="M614" s="374"/>
      <c r="N614" s="375"/>
    </row>
    <row r="615" spans="1:14" s="78" customFormat="1" ht="26.1" customHeight="1">
      <c r="A615" s="206" t="s">
        <v>125</v>
      </c>
      <c r="B615" s="180" t="s">
        <v>419</v>
      </c>
      <c r="C615" s="149" t="s">
        <v>73</v>
      </c>
      <c r="D615" s="273">
        <v>30</v>
      </c>
      <c r="E615" s="154"/>
      <c r="F615" s="154">
        <f t="shared" si="165"/>
        <v>0</v>
      </c>
      <c r="G615" s="154"/>
      <c r="H615" s="154">
        <f t="shared" si="166"/>
        <v>0</v>
      </c>
      <c r="I615" s="154"/>
      <c r="J615" s="154">
        <f t="shared" si="167"/>
        <v>0</v>
      </c>
      <c r="K615" s="154">
        <f t="shared" si="168"/>
        <v>0</v>
      </c>
      <c r="L615" s="155">
        <f t="shared" si="169"/>
        <v>0</v>
      </c>
      <c r="M615" s="374"/>
      <c r="N615" s="375"/>
    </row>
    <row r="616" spans="1:14" s="78" customFormat="1" ht="26.1" customHeight="1">
      <c r="A616" s="112" t="s">
        <v>429</v>
      </c>
      <c r="B616" s="100" t="s">
        <v>430</v>
      </c>
      <c r="C616" s="149" t="s">
        <v>73</v>
      </c>
      <c r="D616" s="273">
        <v>104.24</v>
      </c>
      <c r="E616" s="98"/>
      <c r="F616" s="154">
        <f t="shared" si="165"/>
        <v>0</v>
      </c>
      <c r="G616" s="154"/>
      <c r="H616" s="154">
        <f t="shared" si="166"/>
        <v>0</v>
      </c>
      <c r="I616" s="154"/>
      <c r="J616" s="154">
        <f t="shared" si="167"/>
        <v>0</v>
      </c>
      <c r="K616" s="154">
        <f t="shared" si="168"/>
        <v>0</v>
      </c>
      <c r="L616" s="155">
        <f t="shared" si="169"/>
        <v>0</v>
      </c>
      <c r="M616" s="374"/>
      <c r="N616" s="375"/>
    </row>
    <row r="617" spans="1:14" s="78" customFormat="1" ht="26.1" customHeight="1">
      <c r="A617" s="206" t="s">
        <v>431</v>
      </c>
      <c r="B617" s="180" t="s">
        <v>432</v>
      </c>
      <c r="C617" s="149" t="s">
        <v>416</v>
      </c>
      <c r="D617" s="273">
        <v>1</v>
      </c>
      <c r="E617" s="154"/>
      <c r="F617" s="154">
        <f t="shared" si="165"/>
        <v>0</v>
      </c>
      <c r="G617" s="154"/>
      <c r="H617" s="154">
        <f t="shared" si="166"/>
        <v>0</v>
      </c>
      <c r="I617" s="154"/>
      <c r="J617" s="154">
        <f t="shared" si="167"/>
        <v>0</v>
      </c>
      <c r="K617" s="154">
        <f t="shared" si="168"/>
        <v>0</v>
      </c>
      <c r="L617" s="155">
        <f t="shared" si="169"/>
        <v>0</v>
      </c>
      <c r="M617" s="374"/>
      <c r="N617" s="375"/>
    </row>
    <row r="618" spans="1:14" s="78" customFormat="1" ht="26.1" customHeight="1">
      <c r="A618" s="206"/>
      <c r="B618" s="180"/>
      <c r="C618" s="149"/>
      <c r="D618" s="273"/>
      <c r="E618" s="154"/>
      <c r="F618" s="154">
        <f t="shared" si="165"/>
        <v>0</v>
      </c>
      <c r="G618" s="154"/>
      <c r="H618" s="154">
        <f t="shared" si="166"/>
        <v>0</v>
      </c>
      <c r="I618" s="154"/>
      <c r="J618" s="154">
        <f t="shared" si="167"/>
        <v>0</v>
      </c>
      <c r="K618" s="154">
        <f t="shared" si="168"/>
        <v>0</v>
      </c>
      <c r="L618" s="155">
        <f t="shared" si="169"/>
        <v>0</v>
      </c>
      <c r="M618" s="374"/>
      <c r="N618" s="375"/>
    </row>
    <row r="619" spans="1:14" s="78" customFormat="1" ht="26.1" customHeight="1">
      <c r="A619" s="112"/>
      <c r="B619" s="100"/>
      <c r="C619" s="99"/>
      <c r="D619" s="273"/>
      <c r="E619" s="98"/>
      <c r="F619" s="74"/>
      <c r="G619" s="92"/>
      <c r="H619" s="74"/>
      <c r="I619" s="92"/>
      <c r="J619" s="74"/>
      <c r="K619" s="74"/>
      <c r="L619" s="74"/>
      <c r="M619" s="374"/>
      <c r="N619" s="375"/>
    </row>
    <row r="620" spans="1:14" s="89" customFormat="1" ht="26.1" customHeight="1">
      <c r="A620" s="150"/>
      <c r="B620" s="151"/>
      <c r="C620" s="149"/>
      <c r="D620" s="273"/>
      <c r="E620" s="91"/>
      <c r="F620" s="138"/>
      <c r="G620" s="92"/>
      <c r="H620" s="138"/>
      <c r="I620" s="92"/>
      <c r="J620" s="138"/>
      <c r="K620" s="138"/>
      <c r="L620" s="138"/>
      <c r="M620" s="374"/>
      <c r="N620" s="375"/>
    </row>
    <row r="621" spans="1:14" s="89" customFormat="1" ht="26.1" customHeight="1">
      <c r="A621" s="150"/>
      <c r="B621" s="151"/>
      <c r="C621" s="149"/>
      <c r="D621" s="273"/>
      <c r="E621" s="91"/>
      <c r="F621" s="138"/>
      <c r="G621" s="92"/>
      <c r="H621" s="138"/>
      <c r="I621" s="92"/>
      <c r="J621" s="138"/>
      <c r="K621" s="138"/>
      <c r="L621" s="138"/>
      <c r="M621" s="374"/>
      <c r="N621" s="375"/>
    </row>
    <row r="622" spans="1:14" s="89" customFormat="1" ht="26.1" customHeight="1">
      <c r="A622" s="150"/>
      <c r="B622" s="151"/>
      <c r="C622" s="140"/>
      <c r="D622" s="273"/>
      <c r="E622" s="91"/>
      <c r="F622" s="138"/>
      <c r="G622" s="92"/>
      <c r="H622" s="138"/>
      <c r="I622" s="92"/>
      <c r="J622" s="138"/>
      <c r="K622" s="138"/>
      <c r="L622" s="138"/>
      <c r="M622" s="384"/>
      <c r="N622" s="385"/>
    </row>
    <row r="623" spans="1:14" s="106" customFormat="1" ht="24.75" customHeight="1">
      <c r="A623" s="207" t="s">
        <v>54</v>
      </c>
      <c r="B623" s="177"/>
      <c r="C623" s="103"/>
      <c r="D623" s="275"/>
      <c r="E623" s="104"/>
      <c r="F623" s="139">
        <f>SUM(F596:F622)</f>
        <v>0</v>
      </c>
      <c r="G623" s="105"/>
      <c r="H623" s="139">
        <f>SUM(H596:H622)</f>
        <v>0</v>
      </c>
      <c r="I623" s="105"/>
      <c r="J623" s="139">
        <f>SUM(J596:J622)</f>
        <v>0</v>
      </c>
      <c r="K623" s="105"/>
      <c r="L623" s="139">
        <f>SUM(L596:L622)</f>
        <v>0</v>
      </c>
      <c r="M623" s="370"/>
      <c r="N623" s="371"/>
    </row>
  </sheetData>
  <autoFilter ref="A1:A692" xr:uid="{00000000-0009-0000-0000-000002000000}"/>
  <mergeCells count="628">
    <mergeCell ref="M623:N623"/>
    <mergeCell ref="M398:N398"/>
    <mergeCell ref="M399:N399"/>
    <mergeCell ref="M400:N400"/>
    <mergeCell ref="M401:N401"/>
    <mergeCell ref="M563:N563"/>
    <mergeCell ref="M198:N198"/>
    <mergeCell ref="M199:N199"/>
    <mergeCell ref="M200:N200"/>
    <mergeCell ref="M207:N207"/>
    <mergeCell ref="M208:N208"/>
    <mergeCell ref="M209:N209"/>
    <mergeCell ref="M621:N621"/>
    <mergeCell ref="M622:N622"/>
    <mergeCell ref="M612:N612"/>
    <mergeCell ref="M613:N613"/>
    <mergeCell ref="M614:N614"/>
    <mergeCell ref="M615:N615"/>
    <mergeCell ref="M616:N616"/>
    <mergeCell ref="M617:N617"/>
    <mergeCell ref="M618:N618"/>
    <mergeCell ref="M619:N619"/>
    <mergeCell ref="M620:N620"/>
    <mergeCell ref="M556:N556"/>
    <mergeCell ref="M158:N158"/>
    <mergeCell ref="M201:N201"/>
    <mergeCell ref="M202:N202"/>
    <mergeCell ref="M203:N203"/>
    <mergeCell ref="M204:N204"/>
    <mergeCell ref="M205:N205"/>
    <mergeCell ref="M206:N206"/>
    <mergeCell ref="M610:N610"/>
    <mergeCell ref="M611:N611"/>
    <mergeCell ref="M597:N597"/>
    <mergeCell ref="M598:N598"/>
    <mergeCell ref="M599:N599"/>
    <mergeCell ref="M600:N600"/>
    <mergeCell ref="M601:N601"/>
    <mergeCell ref="M602:N602"/>
    <mergeCell ref="M603:N603"/>
    <mergeCell ref="M604:N604"/>
    <mergeCell ref="M414:N414"/>
    <mergeCell ref="M415:N415"/>
    <mergeCell ref="M407:N407"/>
    <mergeCell ref="M408:N408"/>
    <mergeCell ref="M409:N409"/>
    <mergeCell ref="M410:N410"/>
    <mergeCell ref="M555:N555"/>
    <mergeCell ref="M606:N606"/>
    <mergeCell ref="M607:N607"/>
    <mergeCell ref="M608:N608"/>
    <mergeCell ref="M609:N609"/>
    <mergeCell ref="M540:N540"/>
    <mergeCell ref="M605:N605"/>
    <mergeCell ref="M546:N546"/>
    <mergeCell ref="M547:N547"/>
    <mergeCell ref="M548:N548"/>
    <mergeCell ref="M549:N549"/>
    <mergeCell ref="M591:N591"/>
    <mergeCell ref="M585:N585"/>
    <mergeCell ref="M576:N576"/>
    <mergeCell ref="M577:N577"/>
    <mergeCell ref="M578:N578"/>
    <mergeCell ref="M579:N579"/>
    <mergeCell ref="M580:N580"/>
    <mergeCell ref="M571:N571"/>
    <mergeCell ref="M572:N572"/>
    <mergeCell ref="M590:N590"/>
    <mergeCell ref="M581:N581"/>
    <mergeCell ref="M582:N582"/>
    <mergeCell ref="M583:N583"/>
    <mergeCell ref="M575:N575"/>
    <mergeCell ref="M537:N537"/>
    <mergeCell ref="M538:N538"/>
    <mergeCell ref="M539:N539"/>
    <mergeCell ref="M541:N541"/>
    <mergeCell ref="M542:N542"/>
    <mergeCell ref="M543:N543"/>
    <mergeCell ref="M544:N544"/>
    <mergeCell ref="M545:N545"/>
    <mergeCell ref="M561:N561"/>
    <mergeCell ref="M562:N562"/>
    <mergeCell ref="M550:N550"/>
    <mergeCell ref="M551:N551"/>
    <mergeCell ref="M552:N552"/>
    <mergeCell ref="M557:N557"/>
    <mergeCell ref="M536:N536"/>
    <mergeCell ref="M514:N514"/>
    <mergeCell ref="M506:N506"/>
    <mergeCell ref="M481:N481"/>
    <mergeCell ref="M482:N482"/>
    <mergeCell ref="M483:N483"/>
    <mergeCell ref="M484:N484"/>
    <mergeCell ref="M485:N485"/>
    <mergeCell ref="M511:N511"/>
    <mergeCell ref="M512:N512"/>
    <mergeCell ref="M513:N513"/>
    <mergeCell ref="M520:N520"/>
    <mergeCell ref="M521:N521"/>
    <mergeCell ref="M499:N499"/>
    <mergeCell ref="M500:N500"/>
    <mergeCell ref="M501:N501"/>
    <mergeCell ref="M502:N502"/>
    <mergeCell ref="M503:N503"/>
    <mergeCell ref="M528:N528"/>
    <mergeCell ref="M529:N529"/>
    <mergeCell ref="M530:N530"/>
    <mergeCell ref="M531:N531"/>
    <mergeCell ref="M508:N508"/>
    <mergeCell ref="M509:N509"/>
    <mergeCell ref="M510:N510"/>
    <mergeCell ref="M498:N498"/>
    <mergeCell ref="M504:N504"/>
    <mergeCell ref="M532:N532"/>
    <mergeCell ref="M533:N533"/>
    <mergeCell ref="M534:N534"/>
    <mergeCell ref="M535:N535"/>
    <mergeCell ref="M495:N495"/>
    <mergeCell ref="M496:N496"/>
    <mergeCell ref="M497:N497"/>
    <mergeCell ref="M477:N477"/>
    <mergeCell ref="M478:N478"/>
    <mergeCell ref="M479:N479"/>
    <mergeCell ref="M505:N505"/>
    <mergeCell ref="M480:N480"/>
    <mergeCell ref="M507:N507"/>
    <mergeCell ref="M486:N486"/>
    <mergeCell ref="M487:N487"/>
    <mergeCell ref="M488:N488"/>
    <mergeCell ref="M489:N489"/>
    <mergeCell ref="M490:N490"/>
    <mergeCell ref="M491:N491"/>
    <mergeCell ref="M492:N492"/>
    <mergeCell ref="M493:N493"/>
    <mergeCell ref="M494:N494"/>
    <mergeCell ref="M522:N522"/>
    <mergeCell ref="M523:N523"/>
    <mergeCell ref="M524:N524"/>
    <mergeCell ref="M525:N525"/>
    <mergeCell ref="M526:N526"/>
    <mergeCell ref="M527:N527"/>
    <mergeCell ref="M515:N515"/>
    <mergeCell ref="M516:N516"/>
    <mergeCell ref="M517:N517"/>
    <mergeCell ref="M518:N518"/>
    <mergeCell ref="M519:N519"/>
    <mergeCell ref="M595:N595"/>
    <mergeCell ref="M596:N596"/>
    <mergeCell ref="M564:N564"/>
    <mergeCell ref="M565:N565"/>
    <mergeCell ref="M592:N592"/>
    <mergeCell ref="M593:N593"/>
    <mergeCell ref="M594:N594"/>
    <mergeCell ref="M553:N553"/>
    <mergeCell ref="M554:N554"/>
    <mergeCell ref="M558:N558"/>
    <mergeCell ref="M559:N559"/>
    <mergeCell ref="M560:N560"/>
    <mergeCell ref="M586:N586"/>
    <mergeCell ref="M587:N587"/>
    <mergeCell ref="M588:N588"/>
    <mergeCell ref="M589:N589"/>
    <mergeCell ref="M566:N566"/>
    <mergeCell ref="M567:N567"/>
    <mergeCell ref="M568:N568"/>
    <mergeCell ref="M569:N569"/>
    <mergeCell ref="M570:N570"/>
    <mergeCell ref="M584:N584"/>
    <mergeCell ref="M573:N573"/>
    <mergeCell ref="M574:N574"/>
    <mergeCell ref="M472:N472"/>
    <mergeCell ref="M473:N473"/>
    <mergeCell ref="M474:N474"/>
    <mergeCell ref="M475:N475"/>
    <mergeCell ref="M476:N476"/>
    <mergeCell ref="M467:N467"/>
    <mergeCell ref="M468:N468"/>
    <mergeCell ref="M469:N469"/>
    <mergeCell ref="M470:N470"/>
    <mergeCell ref="M471:N471"/>
    <mergeCell ref="M465:N465"/>
    <mergeCell ref="M466:N466"/>
    <mergeCell ref="M459:N459"/>
    <mergeCell ref="M460:N460"/>
    <mergeCell ref="M461:N461"/>
    <mergeCell ref="M462:N462"/>
    <mergeCell ref="M463:N463"/>
    <mergeCell ref="M455:N455"/>
    <mergeCell ref="M456:N456"/>
    <mergeCell ref="M457:N457"/>
    <mergeCell ref="M458:N458"/>
    <mergeCell ref="M464:N464"/>
    <mergeCell ref="M454:N454"/>
    <mergeCell ref="M442:N442"/>
    <mergeCell ref="M449:N449"/>
    <mergeCell ref="M450:N450"/>
    <mergeCell ref="M451:N451"/>
    <mergeCell ref="M452:N452"/>
    <mergeCell ref="M453:N453"/>
    <mergeCell ref="M446:N446"/>
    <mergeCell ref="M447:N447"/>
    <mergeCell ref="M448:N448"/>
    <mergeCell ref="M402:N402"/>
    <mergeCell ref="M403:N403"/>
    <mergeCell ref="M404:N404"/>
    <mergeCell ref="M405:N405"/>
    <mergeCell ref="M406:N406"/>
    <mergeCell ref="M432:N432"/>
    <mergeCell ref="M433:N433"/>
    <mergeCell ref="M434:N434"/>
    <mergeCell ref="M438:N438"/>
    <mergeCell ref="M435:N435"/>
    <mergeCell ref="M436:N436"/>
    <mergeCell ref="M426:N426"/>
    <mergeCell ref="M427:N427"/>
    <mergeCell ref="M428:N428"/>
    <mergeCell ref="M429:N429"/>
    <mergeCell ref="M417:N417"/>
    <mergeCell ref="M418:N418"/>
    <mergeCell ref="M419:N419"/>
    <mergeCell ref="M420:N420"/>
    <mergeCell ref="M421:N421"/>
    <mergeCell ref="M416:N416"/>
    <mergeCell ref="M411:N411"/>
    <mergeCell ref="M412:N412"/>
    <mergeCell ref="M413:N413"/>
    <mergeCell ref="M422:N422"/>
    <mergeCell ref="M423:N423"/>
    <mergeCell ref="M424:N424"/>
    <mergeCell ref="M425:N425"/>
    <mergeCell ref="M431:N431"/>
    <mergeCell ref="M444:N444"/>
    <mergeCell ref="M445:N445"/>
    <mergeCell ref="M437:N437"/>
    <mergeCell ref="M430:N430"/>
    <mergeCell ref="M439:N439"/>
    <mergeCell ref="M440:N440"/>
    <mergeCell ref="M441:N441"/>
    <mergeCell ref="M443:N443"/>
    <mergeCell ref="M397:N397"/>
    <mergeCell ref="M390:N390"/>
    <mergeCell ref="M391:N391"/>
    <mergeCell ref="M392:N392"/>
    <mergeCell ref="M393:N393"/>
    <mergeCell ref="M394:N394"/>
    <mergeCell ref="M355:N355"/>
    <mergeCell ref="M369:N369"/>
    <mergeCell ref="M362:N362"/>
    <mergeCell ref="M363:N363"/>
    <mergeCell ref="M364:N364"/>
    <mergeCell ref="M365:N365"/>
    <mergeCell ref="M366:N366"/>
    <mergeCell ref="M356:N356"/>
    <mergeCell ref="M357:N357"/>
    <mergeCell ref="M359:N359"/>
    <mergeCell ref="M360:N360"/>
    <mergeCell ref="M361:N361"/>
    <mergeCell ref="M367:N367"/>
    <mergeCell ref="M368:N368"/>
    <mergeCell ref="M375:N375"/>
    <mergeCell ref="M376:N376"/>
    <mergeCell ref="M377:N377"/>
    <mergeCell ref="M380:N380"/>
    <mergeCell ref="M374:N374"/>
    <mergeCell ref="M370:N370"/>
    <mergeCell ref="M371:N371"/>
    <mergeCell ref="M372:N372"/>
    <mergeCell ref="M385:N385"/>
    <mergeCell ref="M386:N386"/>
    <mergeCell ref="M389:N389"/>
    <mergeCell ref="M395:N395"/>
    <mergeCell ref="M396:N396"/>
    <mergeCell ref="M381:N381"/>
    <mergeCell ref="M382:N382"/>
    <mergeCell ref="M378:N378"/>
    <mergeCell ref="M379:N379"/>
    <mergeCell ref="M388:N388"/>
    <mergeCell ref="M383:N383"/>
    <mergeCell ref="M384:N384"/>
    <mergeCell ref="M387:N387"/>
    <mergeCell ref="M350:N350"/>
    <mergeCell ref="M351:N351"/>
    <mergeCell ref="M352:N352"/>
    <mergeCell ref="M348:N348"/>
    <mergeCell ref="M349:N349"/>
    <mergeCell ref="M353:N353"/>
    <mergeCell ref="M358:N358"/>
    <mergeCell ref="M354:N354"/>
    <mergeCell ref="M373:N373"/>
    <mergeCell ref="M343:N343"/>
    <mergeCell ref="M344:N344"/>
    <mergeCell ref="M345:N345"/>
    <mergeCell ref="M346:N346"/>
    <mergeCell ref="M347:N347"/>
    <mergeCell ref="M338:N338"/>
    <mergeCell ref="M339:N339"/>
    <mergeCell ref="M340:N340"/>
    <mergeCell ref="M341:N341"/>
    <mergeCell ref="M342:N342"/>
    <mergeCell ref="M334:N334"/>
    <mergeCell ref="M335:N335"/>
    <mergeCell ref="M336:N336"/>
    <mergeCell ref="M337:N337"/>
    <mergeCell ref="M329:N329"/>
    <mergeCell ref="M330:N330"/>
    <mergeCell ref="M331:N331"/>
    <mergeCell ref="M332:N332"/>
    <mergeCell ref="M333:N333"/>
    <mergeCell ref="M324:N324"/>
    <mergeCell ref="M325:N325"/>
    <mergeCell ref="M326:N326"/>
    <mergeCell ref="M327:N327"/>
    <mergeCell ref="M328:N328"/>
    <mergeCell ref="M319:N319"/>
    <mergeCell ref="M320:N320"/>
    <mergeCell ref="M321:N321"/>
    <mergeCell ref="M322:N322"/>
    <mergeCell ref="M323:N323"/>
    <mergeCell ref="M314:N314"/>
    <mergeCell ref="M315:N315"/>
    <mergeCell ref="M316:N316"/>
    <mergeCell ref="M317:N317"/>
    <mergeCell ref="M318:N318"/>
    <mergeCell ref="M309:N309"/>
    <mergeCell ref="M310:N310"/>
    <mergeCell ref="M311:N311"/>
    <mergeCell ref="M312:N312"/>
    <mergeCell ref="M313:N313"/>
    <mergeCell ref="M306:N306"/>
    <mergeCell ref="M307:N307"/>
    <mergeCell ref="M308:N308"/>
    <mergeCell ref="M301:N301"/>
    <mergeCell ref="M302:N302"/>
    <mergeCell ref="M303:N303"/>
    <mergeCell ref="M304:N304"/>
    <mergeCell ref="M305:N305"/>
    <mergeCell ref="M296:N296"/>
    <mergeCell ref="M297:N297"/>
    <mergeCell ref="M298:N298"/>
    <mergeCell ref="M299:N299"/>
    <mergeCell ref="M300:N300"/>
    <mergeCell ref="M291:N291"/>
    <mergeCell ref="M292:N292"/>
    <mergeCell ref="M293:N293"/>
    <mergeCell ref="M294:N294"/>
    <mergeCell ref="M295:N295"/>
    <mergeCell ref="M286:N286"/>
    <mergeCell ref="M287:N287"/>
    <mergeCell ref="M288:N288"/>
    <mergeCell ref="M289:N289"/>
    <mergeCell ref="M290:N290"/>
    <mergeCell ref="M281:N281"/>
    <mergeCell ref="M282:N282"/>
    <mergeCell ref="M283:N283"/>
    <mergeCell ref="M284:N284"/>
    <mergeCell ref="M285:N285"/>
    <mergeCell ref="M276:N276"/>
    <mergeCell ref="M277:N277"/>
    <mergeCell ref="M278:N278"/>
    <mergeCell ref="M279:N279"/>
    <mergeCell ref="M280:N280"/>
    <mergeCell ref="M272:N272"/>
    <mergeCell ref="M273:N273"/>
    <mergeCell ref="M274:N274"/>
    <mergeCell ref="M275:N275"/>
    <mergeCell ref="M267:N267"/>
    <mergeCell ref="M268:N268"/>
    <mergeCell ref="M269:N269"/>
    <mergeCell ref="M270:N270"/>
    <mergeCell ref="M271:N271"/>
    <mergeCell ref="M262:N262"/>
    <mergeCell ref="M263:N263"/>
    <mergeCell ref="M264:N264"/>
    <mergeCell ref="M265:N265"/>
    <mergeCell ref="M266:N266"/>
    <mergeCell ref="M257:N257"/>
    <mergeCell ref="M258:N258"/>
    <mergeCell ref="M259:N259"/>
    <mergeCell ref="M260:N260"/>
    <mergeCell ref="M261:N261"/>
    <mergeCell ref="M252:N252"/>
    <mergeCell ref="M253:N253"/>
    <mergeCell ref="M254:N254"/>
    <mergeCell ref="M255:N255"/>
    <mergeCell ref="M256:N256"/>
    <mergeCell ref="M245:N245"/>
    <mergeCell ref="M246:N246"/>
    <mergeCell ref="M248:N248"/>
    <mergeCell ref="M249:N249"/>
    <mergeCell ref="M250:N250"/>
    <mergeCell ref="M247:N247"/>
    <mergeCell ref="M251:N251"/>
    <mergeCell ref="M242:N242"/>
    <mergeCell ref="M243:N243"/>
    <mergeCell ref="M244:N244"/>
    <mergeCell ref="M237:N237"/>
    <mergeCell ref="M238:N238"/>
    <mergeCell ref="M239:N239"/>
    <mergeCell ref="M240:N240"/>
    <mergeCell ref="M241:N241"/>
    <mergeCell ref="M232:N232"/>
    <mergeCell ref="M233:N233"/>
    <mergeCell ref="M234:N234"/>
    <mergeCell ref="M235:N235"/>
    <mergeCell ref="M236:N236"/>
    <mergeCell ref="M227:N227"/>
    <mergeCell ref="M228:N228"/>
    <mergeCell ref="M229:N229"/>
    <mergeCell ref="M230:N230"/>
    <mergeCell ref="M231:N231"/>
    <mergeCell ref="M222:N222"/>
    <mergeCell ref="M223:N223"/>
    <mergeCell ref="M224:N224"/>
    <mergeCell ref="M225:N225"/>
    <mergeCell ref="M226:N226"/>
    <mergeCell ref="M217:N217"/>
    <mergeCell ref="M218:N218"/>
    <mergeCell ref="M219:N219"/>
    <mergeCell ref="M220:N220"/>
    <mergeCell ref="M221:N221"/>
    <mergeCell ref="M212:N212"/>
    <mergeCell ref="M213:N213"/>
    <mergeCell ref="M214:N214"/>
    <mergeCell ref="M215:N215"/>
    <mergeCell ref="M216:N216"/>
    <mergeCell ref="M183:N183"/>
    <mergeCell ref="M184:N184"/>
    <mergeCell ref="M185:N185"/>
    <mergeCell ref="M210:N210"/>
    <mergeCell ref="M211:N211"/>
    <mergeCell ref="M176:N176"/>
    <mergeCell ref="M177:N177"/>
    <mergeCell ref="M179:N179"/>
    <mergeCell ref="M180:N180"/>
    <mergeCell ref="M181:N181"/>
    <mergeCell ref="M178:N178"/>
    <mergeCell ref="M182:N182"/>
    <mergeCell ref="M186:N186"/>
    <mergeCell ref="M187:N187"/>
    <mergeCell ref="M188:N188"/>
    <mergeCell ref="M189:N189"/>
    <mergeCell ref="M190:N190"/>
    <mergeCell ref="M191:N191"/>
    <mergeCell ref="M192:N192"/>
    <mergeCell ref="M193:N193"/>
    <mergeCell ref="M194:N194"/>
    <mergeCell ref="M195:N195"/>
    <mergeCell ref="M196:N196"/>
    <mergeCell ref="M197:N197"/>
    <mergeCell ref="M171:N171"/>
    <mergeCell ref="M172:N172"/>
    <mergeCell ref="M173:N173"/>
    <mergeCell ref="M174:N174"/>
    <mergeCell ref="M175:N175"/>
    <mergeCell ref="M166:N166"/>
    <mergeCell ref="M167:N167"/>
    <mergeCell ref="M168:N168"/>
    <mergeCell ref="M169:N169"/>
    <mergeCell ref="M170:N170"/>
    <mergeCell ref="M154:N154"/>
    <mergeCell ref="M155:N155"/>
    <mergeCell ref="M156:N156"/>
    <mergeCell ref="M157:N157"/>
    <mergeCell ref="M149:N149"/>
    <mergeCell ref="M150:N150"/>
    <mergeCell ref="M151:N151"/>
    <mergeCell ref="M152:N152"/>
    <mergeCell ref="M153:N153"/>
    <mergeCell ref="M144:N144"/>
    <mergeCell ref="M145:N145"/>
    <mergeCell ref="M146:N146"/>
    <mergeCell ref="M147:N147"/>
    <mergeCell ref="M148:N148"/>
    <mergeCell ref="M139:N139"/>
    <mergeCell ref="M140:N140"/>
    <mergeCell ref="M141:N141"/>
    <mergeCell ref="M142:N142"/>
    <mergeCell ref="M143:N143"/>
    <mergeCell ref="M134:N134"/>
    <mergeCell ref="M135:N135"/>
    <mergeCell ref="M136:N136"/>
    <mergeCell ref="M137:N137"/>
    <mergeCell ref="M138:N138"/>
    <mergeCell ref="M129:N129"/>
    <mergeCell ref="M130:N130"/>
    <mergeCell ref="M131:N131"/>
    <mergeCell ref="M132:N132"/>
    <mergeCell ref="M133:N133"/>
    <mergeCell ref="M124:N124"/>
    <mergeCell ref="M125:N125"/>
    <mergeCell ref="M126:N126"/>
    <mergeCell ref="M127:N127"/>
    <mergeCell ref="M128:N128"/>
    <mergeCell ref="M119:N119"/>
    <mergeCell ref="M120:N120"/>
    <mergeCell ref="M121:N121"/>
    <mergeCell ref="M122:N122"/>
    <mergeCell ref="M123:N123"/>
    <mergeCell ref="M115:N115"/>
    <mergeCell ref="M116:N116"/>
    <mergeCell ref="M117:N117"/>
    <mergeCell ref="M118:N118"/>
    <mergeCell ref="M109:N109"/>
    <mergeCell ref="M110:N110"/>
    <mergeCell ref="M111:N111"/>
    <mergeCell ref="M112:N112"/>
    <mergeCell ref="M113:N113"/>
    <mergeCell ref="M106:N106"/>
    <mergeCell ref="M107:N107"/>
    <mergeCell ref="M108:N108"/>
    <mergeCell ref="M99:N99"/>
    <mergeCell ref="M100:N100"/>
    <mergeCell ref="M101:N101"/>
    <mergeCell ref="M102:N102"/>
    <mergeCell ref="M103:N103"/>
    <mergeCell ref="M114:N114"/>
    <mergeCell ref="M96:N96"/>
    <mergeCell ref="M97:N97"/>
    <mergeCell ref="M98:N98"/>
    <mergeCell ref="M92:N92"/>
    <mergeCell ref="M93:N93"/>
    <mergeCell ref="M94:N94"/>
    <mergeCell ref="M95:N95"/>
    <mergeCell ref="M104:N104"/>
    <mergeCell ref="M105:N105"/>
    <mergeCell ref="M87:N87"/>
    <mergeCell ref="M88:N88"/>
    <mergeCell ref="M89:N89"/>
    <mergeCell ref="M90:N90"/>
    <mergeCell ref="M91:N91"/>
    <mergeCell ref="M82:N82"/>
    <mergeCell ref="M83:N83"/>
    <mergeCell ref="M84:N84"/>
    <mergeCell ref="M85:N85"/>
    <mergeCell ref="M86:N86"/>
    <mergeCell ref="M77:N77"/>
    <mergeCell ref="M78:N78"/>
    <mergeCell ref="M79:N79"/>
    <mergeCell ref="M80:N80"/>
    <mergeCell ref="M81:N81"/>
    <mergeCell ref="M72:N72"/>
    <mergeCell ref="M73:N73"/>
    <mergeCell ref="M74:N74"/>
    <mergeCell ref="M75:N75"/>
    <mergeCell ref="M76:N76"/>
    <mergeCell ref="M68:N68"/>
    <mergeCell ref="M69:N69"/>
    <mergeCell ref="M71:N71"/>
    <mergeCell ref="M63:N63"/>
    <mergeCell ref="M64:N64"/>
    <mergeCell ref="M65:N65"/>
    <mergeCell ref="M66:N66"/>
    <mergeCell ref="M67:N67"/>
    <mergeCell ref="M58:N58"/>
    <mergeCell ref="M59:N59"/>
    <mergeCell ref="M60:N60"/>
    <mergeCell ref="M61:N61"/>
    <mergeCell ref="M62:N62"/>
    <mergeCell ref="M53:N53"/>
    <mergeCell ref="M54:N54"/>
    <mergeCell ref="M55:N55"/>
    <mergeCell ref="M56:N56"/>
    <mergeCell ref="M57:N57"/>
    <mergeCell ref="M49:N49"/>
    <mergeCell ref="M50:N50"/>
    <mergeCell ref="M51:N51"/>
    <mergeCell ref="M52:N52"/>
    <mergeCell ref="M35:N35"/>
    <mergeCell ref="M36:N36"/>
    <mergeCell ref="M37:N37"/>
    <mergeCell ref="M38:N38"/>
    <mergeCell ref="M48:N48"/>
    <mergeCell ref="M30:N30"/>
    <mergeCell ref="M31:N31"/>
    <mergeCell ref="M32:N32"/>
    <mergeCell ref="M33:N33"/>
    <mergeCell ref="M34:N34"/>
    <mergeCell ref="M43:N43"/>
    <mergeCell ref="M44:N44"/>
    <mergeCell ref="M45:N45"/>
    <mergeCell ref="M46:N46"/>
    <mergeCell ref="M47:N47"/>
    <mergeCell ref="M39:N39"/>
    <mergeCell ref="M40:N40"/>
    <mergeCell ref="M41:N41"/>
    <mergeCell ref="M42:N42"/>
    <mergeCell ref="M25:N25"/>
    <mergeCell ref="M26:N26"/>
    <mergeCell ref="M27:N27"/>
    <mergeCell ref="M28:N28"/>
    <mergeCell ref="M29:N29"/>
    <mergeCell ref="M7:N7"/>
    <mergeCell ref="M8:N8"/>
    <mergeCell ref="M9:N9"/>
    <mergeCell ref="M20:N20"/>
    <mergeCell ref="M21:N21"/>
    <mergeCell ref="M22:N22"/>
    <mergeCell ref="M23:N23"/>
    <mergeCell ref="M24:N24"/>
    <mergeCell ref="M15:N15"/>
    <mergeCell ref="M16:N16"/>
    <mergeCell ref="M17:N17"/>
    <mergeCell ref="M18:N18"/>
    <mergeCell ref="M19:N19"/>
    <mergeCell ref="M159:N159"/>
    <mergeCell ref="M160:N160"/>
    <mergeCell ref="M161:N161"/>
    <mergeCell ref="M162:N162"/>
    <mergeCell ref="M163:N163"/>
    <mergeCell ref="M164:N164"/>
    <mergeCell ref="M165:N165"/>
    <mergeCell ref="A1:N1"/>
    <mergeCell ref="K3:L3"/>
    <mergeCell ref="A3:A4"/>
    <mergeCell ref="B3:B4"/>
    <mergeCell ref="C3:C4"/>
    <mergeCell ref="D3:D4"/>
    <mergeCell ref="E3:F3"/>
    <mergeCell ref="G3:H3"/>
    <mergeCell ref="I3:J3"/>
    <mergeCell ref="M3:N4"/>
    <mergeCell ref="M10:N10"/>
    <mergeCell ref="M11:N11"/>
    <mergeCell ref="M12:N12"/>
    <mergeCell ref="M13:N13"/>
    <mergeCell ref="M14:N14"/>
    <mergeCell ref="M5:N5"/>
    <mergeCell ref="M6:N6"/>
  </mergeCells>
  <phoneticPr fontId="4" type="noConversion"/>
  <conditionalFormatting sqref="E356:E357">
    <cfRule type="expression" dxfId="0" priority="1">
      <formula>"&lt;0"</formula>
    </cfRule>
  </conditionalFormatting>
  <printOptions horizontalCentered="1"/>
  <pageMargins left="0.43307086614173229" right="0.47244094488188981" top="0.39370078740157483" bottom="0.39370078740157483" header="0" footer="0"/>
  <pageSetup paperSize="9" scale="58" fitToHeight="0" orientation="landscape" r:id="rId1"/>
  <headerFooter>
    <oddFooter xml:space="preserve">&amp;C&amp;P/&amp;N </oddFooter>
  </headerFooter>
  <rowBreaks count="14" manualBreakCount="14">
    <brk id="35" max="13" man="1"/>
    <brk id="64" max="13" man="1"/>
    <brk id="94" max="13" man="1"/>
    <brk id="122" max="13" man="1"/>
    <brk id="153" max="13" man="1"/>
    <brk id="215" max="13" man="1"/>
    <brk id="246" max="13" man="1"/>
    <brk id="277" max="13" man="1"/>
    <brk id="308" max="13" man="1"/>
    <brk id="339" max="13" man="1"/>
    <brk id="466" max="14" man="1"/>
    <brk id="498" max="13" man="1"/>
    <brk id="530" max="13" man="1"/>
    <brk id="59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4</vt:i4>
      </vt:variant>
    </vt:vector>
  </HeadingPairs>
  <TitlesOfParts>
    <vt:vector size="7" baseType="lpstr">
      <vt:lpstr>원가계산</vt:lpstr>
      <vt:lpstr>물량산출표지</vt:lpstr>
      <vt:lpstr>공종별내역서</vt:lpstr>
      <vt:lpstr>공종별내역서!Print_Area</vt:lpstr>
      <vt:lpstr>물량산출표지!Print_Area</vt:lpstr>
      <vt:lpstr>원가계산!Print_Area</vt:lpstr>
      <vt:lpstr>공종별내역서!Print_Titles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학교안전공제중앙회7</cp:lastModifiedBy>
  <cp:lastPrinted>2019-12-30T05:10:58Z</cp:lastPrinted>
  <dcterms:created xsi:type="dcterms:W3CDTF">2012-08-20T01:21:13Z</dcterms:created>
  <dcterms:modified xsi:type="dcterms:W3CDTF">2023-11-17T05:39:33Z</dcterms:modified>
</cp:coreProperties>
</file>